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png" ContentType="image/png"/>
  <Default Extension="svg" ContentType="image/svg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drawings/drawing3.xml" ContentType="application/vnd.openxmlformats-officedocument.drawing+xml"/>
  <Default Extension="bin" ContentType="application/vnd.openxmlformats-officedocument.spreadsheetml.printerSettings"/>
  <Override PartName="/xl/worksheets/sheet3.xml" ContentType="application/vnd.openxmlformats-officedocument.spreadsheetml.worksheet+xml"/>
  <Override PartName="/xl/charts/chart2.xml" ContentType="application/vnd.openxmlformats-officedocument.drawingml.chart+xml"/>
  <Override PartName="/xl/theme/themeOverride1.xml" ContentType="application/vnd.openxmlformats-officedocument.themeOverride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drawings/drawing5.xml" ContentType="application/vnd.openxmlformats-officedocument.drawing+xml"/>
  <Override PartName="/xl/worksheets/sheet5.xml" ContentType="application/vnd.openxmlformats-officedocument.spreadsheetml.workshee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worksheets/sheet7.xml" ContentType="application/vnd.openxmlformats-officedocument.spreadsheetml.worksheet+xml"/>
  <Override PartName="/xl/drawings/drawing8.xml" ContentType="application/vnd.openxmlformats-officedocument.drawing+xml"/>
  <Override PartName="/xl/worksheets/sheet8.xml" ContentType="application/vnd.openxmlformats-officedocument.spreadsheetml.worksheet+xml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drawings/drawing10.xml" ContentType="application/vnd.openxmlformats-officedocument.drawing+xml"/>
  <Override PartName="/xl/worksheets/sheet10.xml" ContentType="application/vnd.openxmlformats-officedocument.spreadsheetml.worksheet+xml"/>
  <Override PartName="/xl/drawings/drawing11.xml" ContentType="application/vnd.openxmlformats-officedocument.drawing+xml"/>
  <Override PartName="/xl/worksheets/sheet11.xml" ContentType="application/vnd.openxmlformats-officedocument.spreadsheetml.worksheet+xml"/>
  <Override PartName="/xl/drawings/drawing12.xml" ContentType="application/vnd.openxmlformats-officedocument.drawing+xml"/>
  <Override PartName="/xl/worksheets/sheet12.xml" ContentType="application/vnd.openxmlformats-officedocument.spreadsheetml.worksheet+xml"/>
  <Override PartName="/xl/drawings/drawing13.xml" ContentType="application/vnd.openxmlformats-officedocument.drawing+xml"/>
  <Override PartName="/xl/worksheets/sheet13.xml" ContentType="application/vnd.openxmlformats-officedocument.spreadsheetml.worksheet+xml"/>
  <Override PartName="/xl/drawings/drawing14.xml" ContentType="application/vnd.openxmlformats-officedocument.drawing+xml"/>
  <Override PartName="/xl/worksheets/sheet14.xml" ContentType="application/vnd.openxmlformats-officedocument.spreadsheetml.worksheet+xml"/>
  <Override PartName="/xl/drawings/drawing15.xml" ContentType="application/vnd.openxmlformats-officedocument.drawing+xml"/>
  <Override PartName="/xl/worksheets/sheet15.xml" ContentType="application/vnd.openxmlformats-officedocument.spreadsheetml.worksheet+xml"/>
  <Override PartName="/xl/charts/chart6.xml" ContentType="application/vnd.openxmlformats-officedocument.drawingml.chart+xml"/>
  <Override PartName="/xl/theme/themeOverride4.xml" ContentType="application/vnd.openxmlformats-officedocument.themeOverride+xml"/>
  <Override PartName="/xl/drawings/drawing16.xml" ContentType="application/vnd.openxmlformats-officedocument.drawing+xml"/>
  <Override PartName="/xl/worksheets/sheet16.xml" ContentType="application/vnd.openxmlformats-officedocument.spreadsheetml.worksheet+xml"/>
  <Override PartName="/xl/charts/chart7.xml" ContentType="application/vnd.openxmlformats-officedocument.drawingml.chart+xml"/>
  <Override PartName="/xl/theme/themeOverride5.xml" ContentType="application/vnd.openxmlformats-officedocument.themeOverride+xml"/>
  <Override PartName="/xl/drawings/drawing17.xml" ContentType="application/vnd.openxmlformats-officedocument.drawing+xml"/>
  <Override PartName="/xl/worksheets/sheet17.xml" ContentType="application/vnd.openxmlformats-officedocument.spreadsheetml.worksheet+xml"/>
  <Override PartName="/xl/drawings/drawing18.xml" ContentType="application/vnd.openxmlformats-officedocument.drawing+xml"/>
  <Override PartName="/xl/worksheets/sheet18.xml" ContentType="application/vnd.openxmlformats-officedocument.spreadsheetml.worksheet+xml"/>
  <Override PartName="/xl/drawings/drawing19.xml" ContentType="application/vnd.openxmlformats-officedocument.drawing+xml"/>
  <Override PartName="/xl/worksheets/sheet19.xml" ContentType="application/vnd.openxmlformats-officedocument.spreadsheetml.worksheet+xml"/>
  <Override PartName="/xl/drawings/drawing20.xml" ContentType="application/vnd.openxmlformats-officedocument.drawing+xml"/>
  <Override PartName="/xl/worksheets/sheet20.xml" ContentType="application/vnd.openxmlformats-officedocument.spreadsheetml.worksheet+xml"/>
  <Override PartName="/xl/drawings/drawing21.xml" ContentType="application/vnd.openxmlformats-officedocument.drawing+xml"/>
  <Override PartName="/xl/worksheets/sheet21.xml" ContentType="application/vnd.openxmlformats-officedocument.spreadsheetml.worksheet+xml"/>
  <Override PartName="/xl/drawings/drawing22.xml" ContentType="application/vnd.openxmlformats-officedocument.drawing+xml"/>
  <Override PartName="/xl/worksheets/sheet22.xml" ContentType="application/vnd.openxmlformats-officedocument.spreadsheetml.worksheet+xml"/>
  <Override PartName="/xl/drawings/drawing23.xml" ContentType="application/vnd.openxmlformats-officedocument.drawing+xml"/>
  <Override PartName="/xl/worksheets/sheet23.xml" ContentType="application/vnd.openxmlformats-officedocument.spreadsheetml.worksheet+xml"/>
  <Override PartName="/xl/drawings/drawing24.xml" ContentType="application/vnd.openxmlformats-officedocument.drawing+xml"/>
  <Override PartName="/xl/worksheets/sheet24.xml" ContentType="application/vnd.openxmlformats-officedocument.spreadsheetml.worksheet+xml"/>
  <Override PartName="/xl/drawings/drawing25.xml" ContentType="application/vnd.openxmlformats-officedocument.drawing+xml"/>
  <Override PartName="/xl/worksheets/sheet25.xml" ContentType="application/vnd.openxmlformats-officedocument.spreadsheetml.worksheet+xml"/>
  <Override PartName="/xl/drawings/drawing26.xml" ContentType="application/vnd.openxmlformats-officedocument.drawing+xml"/>
  <Override PartName="/xl/worksheets/sheet26.xml" ContentType="application/vnd.openxmlformats-officedocument.spreadsheetml.worksheet+xml"/>
  <Override PartName="/xl/drawings/drawing27.xml" ContentType="application/vnd.openxmlformats-officedocument.drawing+xml"/>
  <Override PartName="/xl/worksheets/sheet27.xml" ContentType="application/vnd.openxmlformats-officedocument.spreadsheetml.worksheet+xml"/>
  <Override PartName="/xl/drawings/drawing28.xml" ContentType="application/vnd.openxmlformats-officedocument.drawing+xml"/>
  <Override PartName="/xl/worksheets/sheet28.xml" ContentType="application/vnd.openxmlformats-officedocument.spreadsheetml.worksheet+xml"/>
  <Override PartName="/xl/drawings/drawing29.xml" ContentType="application/vnd.openxmlformats-officedocument.drawing+xml"/>
  <Override PartName="/xl/worksheets/sheet29.xml" ContentType="application/vnd.openxmlformats-officedocument.spreadsheetml.worksheet+xml"/>
  <Override PartName="/xl/drawings/drawing30.xml" ContentType="application/vnd.openxmlformats-officedocument.drawing+xml"/>
  <Override PartName="/xl/worksheets/sheet30.xml" ContentType="application/vnd.openxmlformats-officedocument.spreadsheetml.worksheet+xml"/>
  <Override PartName="/xl/drawings/drawing31.xml" ContentType="application/vnd.openxmlformats-officedocument.drawing+xml"/>
  <Override PartName="/xl/worksheets/sheet31.xml" ContentType="application/vnd.openxmlformats-officedocument.spreadsheetml.worksheet+xml"/>
  <Override PartName="/xl/drawings/drawing32.xml" ContentType="application/vnd.openxmlformats-officedocument.drawing+xml"/>
  <Override PartName="/xl/worksheets/sheet32.xml" ContentType="application/vnd.openxmlformats-officedocument.spreadsheetml.worksheet+xml"/>
  <Override PartName="/xl/drawings/drawing33.xml" ContentType="application/vnd.openxmlformats-officedocument.drawing+xml"/>
  <Override PartName="/xl/worksheets/sheet33.xml" ContentType="application/vnd.openxmlformats-officedocument.spreadsheetml.worksheet+xml"/>
  <Override PartName="/xl/drawings/drawing34.xml" ContentType="application/vnd.openxmlformats-officedocument.drawing+xml"/>
  <Override PartName="/xl/worksheets/sheet34.xml" ContentType="application/vnd.openxmlformats-officedocument.spreadsheetml.worksheet+xml"/>
  <Override PartName="/xl/drawings/drawing35.xml" ContentType="application/vnd.openxmlformats-officedocument.drawing+xml"/>
  <Override PartName="/xl/worksheets/sheet35.xml" ContentType="application/vnd.openxmlformats-officedocument.spreadsheetml.worksheet+xml"/>
  <Override PartName="/xl/drawings/drawing36.xml" ContentType="application/vnd.openxmlformats-officedocument.drawing+xml"/>
  <Override PartName="/xl/worksheets/sheet36.xml" ContentType="application/vnd.openxmlformats-officedocument.spreadsheetml.worksheet+xml"/>
  <Override PartName="/xl/drawings/drawing37.xml" ContentType="application/vnd.openxmlformats-officedocument.drawing+xml"/>
  <Override PartName="/xl/worksheets/sheet37.xml" ContentType="application/vnd.openxmlformats-officedocument.spreadsheetml.worksheet+xml"/>
  <Override PartName="/xl/drawings/drawing38.xml" ContentType="application/vnd.openxmlformats-officedocument.drawing+xml"/>
  <Override PartName="/xl/worksheets/sheet38.xml" ContentType="application/vnd.openxmlformats-officedocument.spreadsheetml.worksheet+xml"/>
  <Override PartName="/xl/charts/chart8.xml" ContentType="application/vnd.openxmlformats-officedocument.drawingml.chart+xml"/>
  <Override PartName="/xl/theme/themeOverride6.xml" ContentType="application/vnd.openxmlformats-officedocument.themeOverride+xml"/>
  <Override PartName="/xl/drawings/drawing39.xml" ContentType="application/vnd.openxmlformats-officedocument.drawing+xml"/>
  <Override PartName="/xl/worksheets/sheet39.xml" ContentType="application/vnd.openxmlformats-officedocument.spreadsheetml.worksheet+xml"/>
  <Override PartName="/xl/drawings/drawing40.xml" ContentType="application/vnd.openxmlformats-officedocument.drawing+xml"/>
  <Override PartName="/xl/worksheets/sheet40.xml" ContentType="application/vnd.openxmlformats-officedocument.spreadsheetml.worksheet+xml"/>
  <Override PartName="/xl/charts/chart9.xml" ContentType="application/vnd.openxmlformats-officedocument.drawingml.chart+xml"/>
  <Override PartName="/xl/drawings/drawing41.xml" ContentType="application/vnd.openxmlformats-officedocument.drawing+xml"/>
  <Override PartName="/xl/worksheets/sheet41.xml" ContentType="application/vnd.openxmlformats-officedocument.spreadsheetml.worksheet+xml"/>
  <Override PartName="/xl/drawings/drawing42.xml" ContentType="application/vnd.openxmlformats-officedocument.drawing+xml"/>
  <Override PartName="/xl/worksheets/sheet42.xml" ContentType="application/vnd.openxmlformats-officedocument.spreadsheetml.worksheet+xml"/>
  <Override PartName="/xl/drawings/drawing43.xml" ContentType="application/vnd.openxmlformats-officedocument.drawing+xml"/>
  <Override PartName="/xl/worksheets/sheet43.xml" ContentType="application/vnd.openxmlformats-officedocument.spreadsheetml.worksheet+xml"/>
  <Override PartName="/xl/drawings/drawing44.xml" ContentType="application/vnd.openxmlformats-officedocument.drawing+xml"/>
  <Override PartName="/xl/worksheets/sheet44.xml" ContentType="application/vnd.openxmlformats-officedocument.spreadsheetml.worksheet+xml"/>
  <Override PartName="/xl/charts/chart10.xml" ContentType="application/vnd.openxmlformats-officedocument.drawingml.chart+xml"/>
  <Override PartName="/xl/drawings/drawing45.xml" ContentType="application/vnd.openxmlformats-officedocument.drawing+xml"/>
  <Override PartName="/xl/worksheets/sheet45.xml" ContentType="application/vnd.openxmlformats-officedocument.spreadsheetml.worksheet+xml"/>
  <Override PartName="/xl/drawings/drawing46.xml" ContentType="application/vnd.openxmlformats-officedocument.drawing+xml"/>
  <Override PartName="/xl/worksheets/sheet46.xml" ContentType="application/vnd.openxmlformats-officedocument.spreadsheetml.worksheet+xml"/>
  <Override PartName="/xl/drawings/drawing47.xml" ContentType="application/vnd.openxmlformats-officedocument.drawing+xml"/>
  <Override PartName="/xl/worksheets/sheet47.xml" ContentType="application/vnd.openxmlformats-officedocument.spreadsheetml.worksheet+xml"/>
  <Override PartName="/xl/drawings/drawing48.xml" ContentType="application/vnd.openxmlformats-officedocument.drawing+xml"/>
  <Override PartName="/xl/worksheets/sheet48.xml" ContentType="application/vnd.openxmlformats-officedocument.spreadsheetml.worksheet+xml"/>
  <Override PartName="/xl/drawings/drawing49.xml" ContentType="application/vnd.openxmlformats-officedocument.drawing+xml"/>
  <Override PartName="/xl/worksheets/sheet49.xml" ContentType="application/vnd.openxmlformats-officedocument.spreadsheetml.worksheet+xml"/>
  <Override PartName="/xl/drawings/drawing50.xml" ContentType="application/vnd.openxmlformats-officedocument.drawing+xml"/>
  <Override PartName="/xl/worksheets/sheet50.xml" ContentType="application/vnd.openxmlformats-officedocument.spreadsheetml.worksheet+xml"/>
  <Override PartName="/xl/drawings/drawing51.xml" ContentType="application/vnd.openxmlformats-officedocument.drawing+xml"/>
  <Override PartName="/xl/worksheets/sheet51.xml" ContentType="application/vnd.openxmlformats-officedocument.spreadsheetml.worksheet+xml"/>
  <Override PartName="/xl/drawings/drawing52.xml" ContentType="application/vnd.openxmlformats-officedocument.drawing+xml"/>
  <Override PartName="/xl/worksheets/sheet52.xml" ContentType="application/vnd.openxmlformats-officedocument.spreadsheetml.worksheet+xml"/>
  <Override PartName="/xl/drawings/drawing53.xml" ContentType="application/vnd.openxmlformats-officedocument.drawing+xml"/>
  <Override PartName="/xl/worksheets/sheet53.xml" ContentType="application/vnd.openxmlformats-officedocument.spreadsheetml.worksheet+xml"/>
  <Override PartName="/xl/drawings/drawing54.xml" ContentType="application/vnd.openxmlformats-officedocument.drawing+xml"/>
  <Override PartName="/xl/worksheets/sheet54.xml" ContentType="application/vnd.openxmlformats-officedocument.spreadsheetml.worksheet+xml"/>
  <Override PartName="/xl/drawings/drawing55.xml" ContentType="application/vnd.openxmlformats-officedocument.drawing+xml"/>
  <Override PartName="/xl/worksheets/sheet55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6924"/>
  <workbookPr codeName="ThisWorkbook"/>
  <mc:AlternateContent xmlns:mc="http://schemas.openxmlformats.org/markup-compatibility/2006">
    <mc:Choice Requires="x15">
      <x15ac:absPath xmlns:x15ac="http://schemas.microsoft.com/office/spreadsheetml/2010/11/ac" url="C:\Dropbox\GALLEGO\FRAGMA\FRAGMA_ENCURSO\Asilo en cifras\"/>
    </mc:Choice>
  </mc:AlternateContent>
  <bookViews>
    <workbookView xWindow="1764" yWindow="2304" windowWidth="44316" windowHeight="21948" activeTab="0"/>
  </bookViews>
  <sheets>
    <sheet name="CRÉDITOS" sheetId="88" r:id="rId3"/>
    <sheet name="ÍNDICE DE TABLAS" sheetId="87" r:id="rId4"/>
    <sheet name="Tabla 1" sheetId="73" r:id="rId5"/>
    <sheet name="Tabla 2" sheetId="29" r:id="rId6"/>
    <sheet name="Tabla 3" sheetId="53" r:id="rId7"/>
    <sheet name="Tabla 4" sheetId="30" r:id="rId8"/>
    <sheet name="Tabla 5" sheetId="3" r:id="rId9"/>
    <sheet name="Tabla 6" sheetId="71" r:id="rId10"/>
    <sheet name="Tabla 7" sheetId="24" r:id="rId11"/>
    <sheet name="Tabla 8" sheetId="66" r:id="rId12"/>
    <sheet name="Tabla 9" sheetId="31" r:id="rId13"/>
    <sheet name="Tabla 10" sheetId="32" r:id="rId14"/>
    <sheet name="Tabla 11" sheetId="68" r:id="rId15"/>
    <sheet name="Tabla 12" sheetId="33" r:id="rId16"/>
    <sheet name="Tabla 13" sheetId="22" r:id="rId17"/>
    <sheet name="Tabla 14" sheetId="76" r:id="rId18"/>
    <sheet name="Tabla 15" sheetId="77" r:id="rId19"/>
    <sheet name="Tabla 16" sheetId="84" r:id="rId20"/>
    <sheet name="Tabla 17" sheetId="85" r:id="rId21"/>
    <sheet name="Tabla 18" sheetId="86" r:id="rId22"/>
    <sheet name="Tabla 19" sheetId="34" r:id="rId23"/>
    <sheet name="Tabla 20" sheetId="35" r:id="rId24"/>
    <sheet name="Tabla 21" sheetId="38" r:id="rId25"/>
    <sheet name="Tabla 22" sheetId="39" r:id="rId26"/>
    <sheet name="Tabla 23" sheetId="36" r:id="rId27"/>
    <sheet name="Tabla 24" sheetId="37" r:id="rId28"/>
    <sheet name="Tabla 25" sheetId="69" r:id="rId29"/>
    <sheet name="Tabla 26" sheetId="70" r:id="rId30"/>
    <sheet name="Tabla 27" sheetId="75" r:id="rId31"/>
    <sheet name="Tabla 28" sheetId="67" r:id="rId32"/>
    <sheet name="Tabla 29" sheetId="46" r:id="rId33"/>
    <sheet name="Tabla 30" sheetId="47" r:id="rId34"/>
    <sheet name="Tabla 31" sheetId="40" r:id="rId35"/>
    <sheet name="Tabla 32" sheetId="41" r:id="rId36"/>
    <sheet name="Tabla 33" sheetId="42" r:id="rId37"/>
    <sheet name="Tabla 34" sheetId="43" r:id="rId38"/>
    <sheet name="Tabla 35" sheetId="44" r:id="rId39"/>
    <sheet name="Tabla 36" sheetId="45" r:id="rId40"/>
    <sheet name="Tabla 37" sheetId="55" r:id="rId41"/>
    <sheet name="Tabla 38" sheetId="48" r:id="rId42"/>
    <sheet name="Tabla 39" sheetId="49" r:id="rId43"/>
    <sheet name="Tabla 40" sheetId="50" r:id="rId44"/>
    <sheet name="Tabla 41" sheetId="51" r:id="rId45"/>
    <sheet name="Tabla 42" sheetId="52" r:id="rId46"/>
    <sheet name="Tabla 43" sheetId="56" r:id="rId47"/>
    <sheet name="Tabla 44" sheetId="57" r:id="rId48"/>
    <sheet name="Tabla 45" sheetId="58" r:id="rId49"/>
    <sheet name="Tabla 46" sheetId="60" r:id="rId50"/>
    <sheet name="Tabla 47" sheetId="59" r:id="rId51"/>
    <sheet name="Tabla 48" sheetId="61" r:id="rId52"/>
    <sheet name="Tabla 49" sheetId="74" r:id="rId53"/>
    <sheet name="Tabla 50" sheetId="62" r:id="rId54"/>
    <sheet name="Tabla 51" sheetId="63" r:id="rId55"/>
    <sheet name="Tabla 52" sheetId="64" r:id="rId56"/>
    <sheet name="Tabla 53" sheetId="65" r:id="rId57"/>
  </sheets>
  <definedNames>
    <definedName name="Data_A1" localSheetId="2">'Tabla 1'!$B$4:$B$15</definedName>
    <definedName name="Data_A1">'Tabla 2'!$B$4:$D$137</definedName>
    <definedName name="Data_A1_PT">'Tabla 14'!$B$4:$D$101</definedName>
    <definedName name="_xlnm.Print_Titles" localSheetId="2">'Tabla 1'!$B:$B,'Tabla 1'!$1:$3</definedName>
    <definedName name="_xlnm.Print_Titles" localSheetId="11">'Tabla 10'!$1:$3</definedName>
    <definedName name="_xlnm.Print_Titles" localSheetId="12">'Tabla 11'!$1:$3</definedName>
    <definedName name="_xlnm.Print_Titles" localSheetId="13">'Tabla 12'!$1:$3</definedName>
    <definedName name="_xlnm.Print_Titles" localSheetId="14">'Tabla 13'!$1:$3</definedName>
    <definedName name="_xlnm.Print_Titles" localSheetId="15">'Tabla 14'!$B:$B,'Tabla 14'!$1:$3</definedName>
    <definedName name="_xlnm.Print_Titles" localSheetId="17">'Tabla 16'!$1:$3</definedName>
    <definedName name="_xlnm.Print_Titles" localSheetId="18">'Tabla 17'!$1:$3</definedName>
    <definedName name="_xlnm.Print_Titles" localSheetId="19">'Tabla 18'!$1:$3</definedName>
    <definedName name="_xlnm.Print_Titles" localSheetId="20">'Tabla 19'!$1:$3</definedName>
    <definedName name="_xlnm.Print_Titles" localSheetId="3">'Tabla 2'!$B:$B,'Tabla 2'!$1:$3</definedName>
    <definedName name="_xlnm.Print_Titles" localSheetId="21">'Tabla 20'!$1:$3</definedName>
    <definedName name="_xlnm.Print_Titles" localSheetId="22">'Tabla 21'!$1:$3</definedName>
    <definedName name="_xlnm.Print_Titles" localSheetId="23">'Tabla 22'!$1:$3</definedName>
    <definedName name="_xlnm.Print_Titles" localSheetId="24">'Tabla 23'!$1:$3</definedName>
    <definedName name="_xlnm.Print_Titles" localSheetId="25">'Tabla 24'!$1:$3</definedName>
    <definedName name="_xlnm.Print_Titles" localSheetId="26">'Tabla 25'!$1:$3</definedName>
    <definedName name="_xlnm.Print_Titles" localSheetId="27">'Tabla 26'!$1:$3</definedName>
    <definedName name="_xlnm.Print_Titles" localSheetId="29">'Tabla 28'!$1:$4</definedName>
    <definedName name="_xlnm.Print_Titles" localSheetId="30">'Tabla 29'!$1:$3</definedName>
    <definedName name="_xlnm.Print_Titles" localSheetId="31">'Tabla 30'!$1:$3</definedName>
    <definedName name="_xlnm.Print_Titles" localSheetId="32">'Tabla 31'!$1:$3</definedName>
    <definedName name="_xlnm.Print_Titles" localSheetId="33">'Tabla 32'!$1:$3</definedName>
    <definedName name="_xlnm.Print_Titles" localSheetId="34">'Tabla 33'!$1:$3</definedName>
    <definedName name="_xlnm.Print_Titles" localSheetId="35">'Tabla 34'!$1:$3</definedName>
    <definedName name="_xlnm.Print_Titles" localSheetId="36">'Tabla 35'!$1:$3</definedName>
    <definedName name="_xlnm.Print_Titles" localSheetId="37">'Tabla 36'!$1:$3</definedName>
    <definedName name="_xlnm.Print_Titles" localSheetId="38">'Tabla 37'!$1:$4</definedName>
    <definedName name="_xlnm.Print_Titles" localSheetId="39">'Tabla 38'!$1:$3</definedName>
    <definedName name="_xlnm.Print_Titles" localSheetId="40">'Tabla 39'!$1:$4</definedName>
    <definedName name="_xlnm.Print_Titles" localSheetId="5">'Tabla 4'!$1:$4</definedName>
    <definedName name="_xlnm.Print_Titles" localSheetId="41">'Tabla 40'!$1:$3</definedName>
    <definedName name="_xlnm.Print_Titles" localSheetId="42">'Tabla 41'!$1:$4</definedName>
    <definedName name="_xlnm.Print_Titles" localSheetId="43">'Tabla 42'!$1:$4</definedName>
    <definedName name="_xlnm.Print_Titles" localSheetId="44">'Tabla 43'!$1:$3</definedName>
    <definedName name="_xlnm.Print_Titles" localSheetId="45">'Tabla 44'!$1:$3</definedName>
    <definedName name="_xlnm.Print_Titles" localSheetId="46">'Tabla 45'!$1:$3</definedName>
    <definedName name="_xlnm.Print_Titles" localSheetId="47">'Tabla 46'!$1:$3</definedName>
    <definedName name="_xlnm.Print_Titles" localSheetId="48">'Tabla 47'!$1:$3</definedName>
    <definedName name="_xlnm.Print_Titles" localSheetId="49">'Tabla 48'!$1:$4</definedName>
    <definedName name="_xlnm.Print_Titles" localSheetId="6">'Tabla 5'!$1:$3</definedName>
    <definedName name="_xlnm.Print_Titles" localSheetId="51">'Tabla 50'!$1:$4</definedName>
    <definedName name="_xlnm.Print_Titles" localSheetId="52">'Tabla 51'!$1:$4</definedName>
    <definedName name="_xlnm.Print_Titles" localSheetId="53">'Tabla 52'!$1:$4</definedName>
    <definedName name="_xlnm.Print_Titles" localSheetId="54">'Tabla 53'!$1:$4</definedName>
    <definedName name="_xlnm.Print_Titles" localSheetId="7">'Tabla 6'!$1:$3</definedName>
    <definedName name="_xlnm.Print_Titles" localSheetId="8">'Tabla 7'!$1:$3</definedName>
    <definedName name="_xlnm.Print_Titles" localSheetId="9">'Tabla 8'!$1:$3</definedName>
    <definedName name="_xlnm.Print_Titles" localSheetId="10">'Tabla 9'!$1:$3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73" l="1"/>
</calcChain>
</file>

<file path=xl/sharedStrings.xml><?xml version="1.0" encoding="utf-8"?>
<sst xmlns="http://schemas.openxmlformats.org/spreadsheetml/2006/main" count="3744" uniqueCount="453">
  <si>
    <t xml:space="preserve">Nacionalidad </t>
  </si>
  <si>
    <t>Solicitantes</t>
  </si>
  <si>
    <t xml:space="preserve"> </t>
  </si>
  <si>
    <t xml:space="preserve">Territorio Nacional </t>
  </si>
  <si>
    <t>Puesto Fronterizo</t>
  </si>
  <si>
    <t>Mujeres</t>
  </si>
  <si>
    <t>Nacionalidad</t>
  </si>
  <si>
    <t>País</t>
  </si>
  <si>
    <t>Hombres</t>
  </si>
  <si>
    <t>Angola</t>
  </si>
  <si>
    <t>Camerún</t>
  </si>
  <si>
    <t>Guinea</t>
  </si>
  <si>
    <t>Mali</t>
  </si>
  <si>
    <t>Nigeria</t>
  </si>
  <si>
    <t>Colombia</t>
  </si>
  <si>
    <t>Pakistán</t>
  </si>
  <si>
    <t>Afganistán</t>
  </si>
  <si>
    <t>Albania</t>
  </si>
  <si>
    <t>Argelia</t>
  </si>
  <si>
    <t>Argentina</t>
  </si>
  <si>
    <t>Armenia</t>
  </si>
  <si>
    <t>Bangladesh</t>
  </si>
  <si>
    <t>Bielorrusia</t>
  </si>
  <si>
    <t>Bolivia</t>
  </si>
  <si>
    <t>Brasil</t>
  </si>
  <si>
    <t>Burkina Faso</t>
  </si>
  <si>
    <t>Chad</t>
  </si>
  <si>
    <t>China</t>
  </si>
  <si>
    <t>Congo</t>
  </si>
  <si>
    <t>Costa de Marfil</t>
  </si>
  <si>
    <t>Costa Rica</t>
  </si>
  <si>
    <t>Cuba</t>
  </si>
  <si>
    <t>Ecuador</t>
  </si>
  <si>
    <t>Egipto</t>
  </si>
  <si>
    <t>El Salvador</t>
  </si>
  <si>
    <t>Eritrea</t>
  </si>
  <si>
    <t>Estados Unidos de América</t>
  </si>
  <si>
    <t>Etiopía</t>
  </si>
  <si>
    <t>Francia</t>
  </si>
  <si>
    <t>Gambia</t>
  </si>
  <si>
    <t>Georgia</t>
  </si>
  <si>
    <t>Ghana</t>
  </si>
  <si>
    <t>Guatemala</t>
  </si>
  <si>
    <t>Guinea Bissau</t>
  </si>
  <si>
    <t>Guinea Ecuatorial</t>
  </si>
  <si>
    <t>Haití</t>
  </si>
  <si>
    <t>Honduras</t>
  </si>
  <si>
    <t>India</t>
  </si>
  <si>
    <t>Irán</t>
  </si>
  <si>
    <t>Iraq</t>
  </si>
  <si>
    <t>Jordania</t>
  </si>
  <si>
    <t>Líbano</t>
  </si>
  <si>
    <t>Liberia</t>
  </si>
  <si>
    <t>Libia</t>
  </si>
  <si>
    <t>Marruecos</t>
  </si>
  <si>
    <t>Mauritania</t>
  </si>
  <si>
    <t>México</t>
  </si>
  <si>
    <t>Nicaragua</t>
  </si>
  <si>
    <t>No reconocido (Sáhara)</t>
  </si>
  <si>
    <t>Panamá</t>
  </si>
  <si>
    <t>Perú</t>
  </si>
  <si>
    <t>Rusia</t>
  </si>
  <si>
    <t>Senegal</t>
  </si>
  <si>
    <t>Serbia</t>
  </si>
  <si>
    <t>Sierra Leona</t>
  </si>
  <si>
    <t>Siria</t>
  </si>
  <si>
    <t>Somalia</t>
  </si>
  <si>
    <t>Sri Lanka</t>
  </si>
  <si>
    <t>Sudán</t>
  </si>
  <si>
    <t>Togo</t>
  </si>
  <si>
    <t>Túnez</t>
  </si>
  <si>
    <t>Turquía</t>
  </si>
  <si>
    <t>Ucrania</t>
  </si>
  <si>
    <t>Uganda</t>
  </si>
  <si>
    <t>Venezuela</t>
  </si>
  <si>
    <t>Yemen</t>
  </si>
  <si>
    <t>Embajada</t>
  </si>
  <si>
    <t>País de origen</t>
  </si>
  <si>
    <t>País o territorio</t>
  </si>
  <si>
    <t>0-13</t>
  </si>
  <si>
    <t>14-17</t>
  </si>
  <si>
    <t>18-34</t>
  </si>
  <si>
    <t>35-64</t>
  </si>
  <si>
    <t>65 o más</t>
  </si>
  <si>
    <t>Peticionarios</t>
  </si>
  <si>
    <t>% s/total</t>
  </si>
  <si>
    <t>Suiza</t>
  </si>
  <si>
    <t>Bélgica</t>
  </si>
  <si>
    <t>Suecia</t>
  </si>
  <si>
    <t>Alemania</t>
  </si>
  <si>
    <t>Noruega</t>
  </si>
  <si>
    <t>Austria</t>
  </si>
  <si>
    <t>Dinamarca</t>
  </si>
  <si>
    <t>Finlandia</t>
  </si>
  <si>
    <t>Reino Unido</t>
  </si>
  <si>
    <t>Luxemburgo</t>
  </si>
  <si>
    <t>Portugal</t>
  </si>
  <si>
    <t>Italia</t>
  </si>
  <si>
    <t>Islandia</t>
  </si>
  <si>
    <t>Grecia</t>
  </si>
  <si>
    <t>Irlanda</t>
  </si>
  <si>
    <t>Polonia</t>
  </si>
  <si>
    <t>Malta</t>
  </si>
  <si>
    <t>Estado parte</t>
  </si>
  <si>
    <t>Otros</t>
  </si>
  <si>
    <t>Aceptadas</t>
  </si>
  <si>
    <t>Denegadas</t>
  </si>
  <si>
    <t>Traslados</t>
  </si>
  <si>
    <t>Embajadas y Consulados*</t>
  </si>
  <si>
    <t>C.I.E.**</t>
  </si>
  <si>
    <t>Chile</t>
  </si>
  <si>
    <t>Israel</t>
  </si>
  <si>
    <t>Vietnam</t>
  </si>
  <si>
    <t>Moldavia</t>
  </si>
  <si>
    <t>Palestina EONU</t>
  </si>
  <si>
    <t>Uzbekistán</t>
  </si>
  <si>
    <t>República Centroafricana</t>
  </si>
  <si>
    <t>Croacia</t>
  </si>
  <si>
    <t>República Checa</t>
  </si>
  <si>
    <t>Azerbaiyán</t>
  </si>
  <si>
    <t>Benín</t>
  </si>
  <si>
    <t>Bosnia Herzegovina</t>
  </si>
  <si>
    <t>Kazajistán</t>
  </si>
  <si>
    <t>Kenia</t>
  </si>
  <si>
    <t>Kirguistán</t>
  </si>
  <si>
    <t>Mongolia</t>
  </si>
  <si>
    <t>Níger</t>
  </si>
  <si>
    <t>No reconocido (Kosovo)</t>
  </si>
  <si>
    <t>Paraguay</t>
  </si>
  <si>
    <t>República Dem. del Congo</t>
  </si>
  <si>
    <t>República Dominicana</t>
  </si>
  <si>
    <t>Andalucía</t>
  </si>
  <si>
    <t>Aragón</t>
  </si>
  <si>
    <t>Asturias</t>
  </si>
  <si>
    <t>Canarias</t>
  </si>
  <si>
    <t>Cantabria</t>
  </si>
  <si>
    <t>Castilla-La Mancha</t>
  </si>
  <si>
    <t>Cataluña</t>
  </si>
  <si>
    <t>Ceuta</t>
  </si>
  <si>
    <t>Extremadura</t>
  </si>
  <si>
    <t>Galicia</t>
  </si>
  <si>
    <t>Madrid</t>
  </si>
  <si>
    <t>Melilla</t>
  </si>
  <si>
    <t>Murcia</t>
  </si>
  <si>
    <t>Navarra</t>
  </si>
  <si>
    <t>País Vasco</t>
  </si>
  <si>
    <t>Reasentamiento</t>
  </si>
  <si>
    <t>Rioja, La</t>
  </si>
  <si>
    <t>Badajoz</t>
  </si>
  <si>
    <t>Albacete</t>
  </si>
  <si>
    <t>Almería</t>
  </si>
  <si>
    <t>Ávila</t>
  </si>
  <si>
    <t>Barcelona</t>
  </si>
  <si>
    <t>Bizkaia</t>
  </si>
  <si>
    <t>Burgos</t>
  </si>
  <si>
    <t>Cáceres</t>
  </si>
  <si>
    <t>Cádiz</t>
  </si>
  <si>
    <t>Ciudad Real</t>
  </si>
  <si>
    <t>Córdoba</t>
  </si>
  <si>
    <t>Cuenca</t>
  </si>
  <si>
    <t>Girona</t>
  </si>
  <si>
    <t>Granada</t>
  </si>
  <si>
    <t>Guadalajara</t>
  </si>
  <si>
    <t>Huelva</t>
  </si>
  <si>
    <t>Huesca</t>
  </si>
  <si>
    <t>Jaén</t>
  </si>
  <si>
    <t>León</t>
  </si>
  <si>
    <t>Lleida</t>
  </si>
  <si>
    <t>Lugo</t>
  </si>
  <si>
    <t>Málaga</t>
  </si>
  <si>
    <t>Ourense</t>
  </si>
  <si>
    <t>Palencia</t>
  </si>
  <si>
    <t>Pontevedra</t>
  </si>
  <si>
    <t>Salamanca</t>
  </si>
  <si>
    <t>Segovia</t>
  </si>
  <si>
    <t>Sevilla</t>
  </si>
  <si>
    <t>Soria</t>
  </si>
  <si>
    <t>Tarragona</t>
  </si>
  <si>
    <t>Teruel</t>
  </si>
  <si>
    <t>Toledo</t>
  </si>
  <si>
    <t>Valladolid</t>
  </si>
  <si>
    <t>Zamora</t>
  </si>
  <si>
    <t>Zaragoza</t>
  </si>
  <si>
    <t>Gabón</t>
  </si>
  <si>
    <t>Desconocido</t>
  </si>
  <si>
    <t>Uruguay</t>
  </si>
  <si>
    <t>Sudáfrica</t>
  </si>
  <si>
    <t>Chipre</t>
  </si>
  <si>
    <t>Burundi</t>
  </si>
  <si>
    <t>Comoras</t>
  </si>
  <si>
    <t>Jamaica</t>
  </si>
  <si>
    <t>Apátrida</t>
  </si>
  <si>
    <t>Filipinas</t>
  </si>
  <si>
    <t>Nepal</t>
  </si>
  <si>
    <t>Tayikistán</t>
  </si>
  <si>
    <t>Alicante/Alacant</t>
  </si>
  <si>
    <t>Araba/Álava</t>
  </si>
  <si>
    <t>Balears, Illes</t>
  </si>
  <si>
    <t>Castellón/Castelló</t>
  </si>
  <si>
    <t>Coruña, A</t>
  </si>
  <si>
    <t>Gipuzkoa</t>
  </si>
  <si>
    <t>Palmas, Las</t>
  </si>
  <si>
    <t>Santa Cruz de Tenerife</t>
  </si>
  <si>
    <t>Valencia/València</t>
  </si>
  <si>
    <t>Asturias, Principado de</t>
  </si>
  <si>
    <t>Castilla y León</t>
  </si>
  <si>
    <t>Comunitat Valenciana</t>
  </si>
  <si>
    <t>Madrid, Comunidad de</t>
  </si>
  <si>
    <t>Murcia, Región de</t>
  </si>
  <si>
    <t>Navarra, Comunidad Foral de</t>
  </si>
  <si>
    <t>Rumanía</t>
  </si>
  <si>
    <t>Lituania</t>
  </si>
  <si>
    <t>Emiratos Árabes Unidos</t>
  </si>
  <si>
    <t>España</t>
  </si>
  <si>
    <t>Origen</t>
  </si>
  <si>
    <t>65+</t>
  </si>
  <si>
    <t>0 -13</t>
  </si>
  <si>
    <t>14 - 17</t>
  </si>
  <si>
    <t>18 - 34</t>
  </si>
  <si>
    <t>35 - 64</t>
  </si>
  <si>
    <t>Letonia</t>
  </si>
  <si>
    <t>Negativas</t>
  </si>
  <si>
    <t>Sin respuesta</t>
  </si>
  <si>
    <t>Comunidad autónoma</t>
  </si>
  <si>
    <t>Provincia</t>
  </si>
  <si>
    <t>Admitidas</t>
  </si>
  <si>
    <t>No admitidas</t>
  </si>
  <si>
    <t>Canadá</t>
  </si>
  <si>
    <t>No reconocido (Descono.)</t>
  </si>
  <si>
    <t>Trinidad y Tobago</t>
  </si>
  <si>
    <t>Tanzania</t>
  </si>
  <si>
    <t>Myanmar</t>
  </si>
  <si>
    <t>Macedonia</t>
  </si>
  <si>
    <t>Estatuto de refugiado</t>
  </si>
  <si>
    <t>Desfavorables</t>
  </si>
  <si>
    <t>Tipo de recurso
Continente y País de origen</t>
  </si>
  <si>
    <t>Tailandia</t>
  </si>
  <si>
    <t>Corea del Sur</t>
  </si>
  <si>
    <t>País o Territorio</t>
  </si>
  <si>
    <t>Zimbabwe</t>
  </si>
  <si>
    <t>Indonesia</t>
  </si>
  <si>
    <t>0 - 13</t>
  </si>
  <si>
    <t>Cabo Verde</t>
  </si>
  <si>
    <t>(en blanco)</t>
  </si>
  <si>
    <t>Embajada*</t>
  </si>
  <si>
    <t>Datos para la gráfica</t>
  </si>
  <si>
    <t>Año solicitud</t>
  </si>
  <si>
    <t>Solicitudes</t>
  </si>
  <si>
    <t>Datos para la gráfica de comparativa de los dos últimos años</t>
  </si>
  <si>
    <t>Año</t>
  </si>
  <si>
    <t>Solicitudes actualizadas</t>
  </si>
  <si>
    <t>Diferencia</t>
  </si>
  <si>
    <t>Sudán del Sur</t>
  </si>
  <si>
    <t>Dominica</t>
  </si>
  <si>
    <t>Turkmenistán</t>
  </si>
  <si>
    <t>Países Bajos</t>
  </si>
  <si>
    <t>Omán</t>
  </si>
  <si>
    <t>Kuwait</t>
  </si>
  <si>
    <t>Yugoslavia</t>
  </si>
  <si>
    <t>Arabia Saudí</t>
  </si>
  <si>
    <t>FAVORABLE</t>
  </si>
  <si>
    <t>DESFAVORABLE</t>
  </si>
  <si>
    <t>Mujer</t>
  </si>
  <si>
    <t>Protección Subsidiaria</t>
  </si>
  <si>
    <t>República de Eslovenia</t>
  </si>
  <si>
    <t>Estonia</t>
  </si>
  <si>
    <t>Varón</t>
  </si>
  <si>
    <t>Archivadas</t>
  </si>
  <si>
    <t>ARCHIVO</t>
  </si>
  <si>
    <t>Hungría</t>
  </si>
  <si>
    <t>R H. Art. 37B</t>
  </si>
  <si>
    <t>Archivo</t>
  </si>
  <si>
    <t>Cesacion Estat.</t>
  </si>
  <si>
    <t>Cesac. Pro.Sub.</t>
  </si>
  <si>
    <t>Exclusión</t>
  </si>
  <si>
    <t>Djibouti</t>
  </si>
  <si>
    <t>Mozambique</t>
  </si>
  <si>
    <t>San Cristóbal y Nieves</t>
  </si>
  <si>
    <t>Bahrein</t>
  </si>
  <si>
    <t>Malasia</t>
  </si>
  <si>
    <t>Singapur</t>
  </si>
  <si>
    <t>Qatar</t>
  </si>
  <si>
    <t>Bulgaria</t>
  </si>
  <si>
    <t>Australia</t>
  </si>
  <si>
    <t>Nueva Zelanda</t>
  </si>
  <si>
    <t>Vanuatu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</si>
  <si>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</si>
  <si>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</si>
  <si>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</si>
  <si>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</si>
  <si>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</si>
  <si>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</si>
  <si>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</si>
  <si>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</si>
  <si>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</si>
  <si>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</si>
  <si>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</si>
  <si>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</si>
  <si>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Solicitudes de Extensión Familiar.</t>
  </si>
  <si>
    <t>** Centro de Internamiento de Extranjeros.</t>
  </si>
  <si>
    <t>U.R.S.S. (NO USAR)</t>
  </si>
  <si>
    <t>No reconocido (Kurdo)</t>
  </si>
  <si>
    <t>Zambia</t>
  </si>
  <si>
    <t>Revocación Prot. Sub.</t>
  </si>
  <si>
    <t>República Eslovaca</t>
  </si>
  <si>
    <t>Sin grabar</t>
  </si>
  <si>
    <t xml:space="preserve"> Territorio Nacional </t>
  </si>
  <si>
    <t xml:space="preserve"> Puesto Fronterizo</t>
  </si>
  <si>
    <t xml:space="preserve"> Embajada*</t>
  </si>
  <si>
    <t xml:space="preserve"> C.I.E.**</t>
  </si>
  <si>
    <t>ÁFRICA</t>
  </si>
  <si>
    <t>AMÉRICA</t>
  </si>
  <si>
    <t>APÁTRIDA</t>
  </si>
  <si>
    <t>ASIA</t>
  </si>
  <si>
    <t>DESCONOCIDO</t>
  </si>
  <si>
    <t>EUROPA</t>
  </si>
  <si>
    <r>
      <rPr>
        <sz val="9"/>
        <rFont val="Futura PT Book"/>
        <family val="2"/>
      </rPr>
      <t>Tabla 3.</t>
    </r>
    <r>
      <rPr>
        <sz val="9"/>
        <rFont val="Futura PT Heavy"/>
        <family val="2"/>
      </rPr>
      <t xml:space="preserve"> Solicitantes de protección internacional por continente, país de origen y edad</t>
    </r>
  </si>
  <si>
    <r>
      <t xml:space="preserve">Tabla 2. </t>
    </r>
    <r>
      <rPr>
        <sz val="9"/>
        <rFont val="Futura PT Heavy"/>
        <family val="2"/>
      </rPr>
      <t>Solicitantes de protección internacional por continente, país de origen y sexo</t>
    </r>
  </si>
  <si>
    <t>TOTAL</t>
  </si>
  <si>
    <r>
      <rPr>
        <sz val="9"/>
        <rFont val="Futura PT Book"/>
        <family val="2"/>
      </rPr>
      <t xml:space="preserve">Tabla 4. </t>
    </r>
    <r>
      <rPr>
        <sz val="9"/>
        <rFont val="Futura PT Heavy"/>
        <family val="2"/>
      </rPr>
      <t>Solicitantes de protección internacional por país de origen en orden decreciente</t>
    </r>
  </si>
  <si>
    <r>
      <rPr>
        <sz val="9"/>
        <rFont val="Futura PT Book"/>
        <family val="2"/>
      </rPr>
      <t xml:space="preserve">Gráfico 2. </t>
    </r>
    <r>
      <rPr>
        <sz val="9"/>
        <rFont val="Futura PT Heavy"/>
        <family val="2"/>
      </rPr>
      <t>Solicitantes de protección internacional por sexo</t>
    </r>
  </si>
  <si>
    <r>
      <rPr>
        <sz val="9"/>
        <rFont val="Futura PT Book"/>
        <family val="2"/>
      </rPr>
      <t xml:space="preserve">Gráfico 3. </t>
    </r>
    <r>
      <rPr>
        <sz val="9"/>
        <rFont val="Futura PT Heavy"/>
        <family val="2"/>
      </rPr>
      <t>Solicitantes de protección internacional por edad</t>
    </r>
  </si>
  <si>
    <r>
      <rPr>
        <sz val="9"/>
        <rFont val="Futura PT Book"/>
        <family val="2"/>
      </rPr>
      <t xml:space="preserve">Gráfico 4. </t>
    </r>
    <r>
      <rPr>
        <sz val="9"/>
        <rFont val="Futura PT Heavy"/>
        <family val="2"/>
      </rPr>
      <t>Solicitantes de protección internacional por lugar de presentación de la solicitud</t>
    </r>
  </si>
  <si>
    <r>
      <rPr>
        <sz val="9"/>
        <rFont val="Futura PT Book"/>
        <family val="2"/>
      </rPr>
      <t xml:space="preserve">Gráfico 5. </t>
    </r>
    <r>
      <rPr>
        <sz val="9"/>
        <rFont val="Futura PT Heavy"/>
        <family val="2"/>
      </rPr>
      <t>Solicitantes de protección internacional por comparativa de los dos últimos años</t>
    </r>
  </si>
  <si>
    <r>
      <rPr>
        <sz val="9"/>
        <color theme="1"/>
        <rFont val="Futura PT Book"/>
        <family val="2"/>
      </rPr>
      <t>Tabla 7.</t>
    </r>
    <r>
      <rPr>
        <sz val="9"/>
        <color theme="1"/>
        <rFont val="Futura PT Heavy"/>
        <family val="2"/>
      </rPr>
      <t xml:space="preserve"> Solicitantes del Programa Nacional de Reasentamiento por continente, nacionalidad alegada y sexo</t>
    </r>
  </si>
  <si>
    <r>
      <t xml:space="preserve">Nota: </t>
    </r>
    <r>
      <rPr>
        <i/>
        <sz val="7"/>
        <color indexed="8"/>
        <rFont val="Futura PT Book"/>
        <family val="2"/>
      </rPr>
      <t>No se contabilizan las solicitudes de Embajada ni de Reasentamiento</t>
    </r>
  </si>
  <si>
    <t>OCEANÍA</t>
  </si>
  <si>
    <r>
      <rPr>
        <sz val="9"/>
        <rFont val="Futura PT Book"/>
        <family val="2"/>
      </rPr>
      <t xml:space="preserve">Gráfico 6. </t>
    </r>
    <r>
      <rPr>
        <sz val="9"/>
        <rFont val="Futura PT Heavy"/>
        <family val="2"/>
      </rPr>
      <t>Solicitantes de protección temporal por continente, país de origen y sexo</t>
    </r>
  </si>
  <si>
    <r>
      <rPr>
        <b/>
        <sz val="9"/>
        <rFont val="Futura PT Book"/>
        <family val="2"/>
      </rPr>
      <t xml:space="preserve">Gráfico 7. </t>
    </r>
    <r>
      <rPr>
        <b/>
        <sz val="9"/>
        <rFont val="Futura PT Heavy"/>
        <family val="2"/>
      </rPr>
      <t>Solicitantes de protección temporal por continente, país de origen y edad</t>
    </r>
  </si>
  <si>
    <r>
      <rPr>
        <sz val="9"/>
        <rFont val="Futura PT Book"/>
        <family val="2"/>
      </rPr>
      <t xml:space="preserve">Tabla 50. </t>
    </r>
    <r>
      <rPr>
        <sz val="9"/>
        <rFont val="Futura PT Heavy"/>
        <family val="2"/>
      </rPr>
      <t>Recursos desestimados contra resoluciones del estatuto de apátrida por continente, país de origen y sexo</t>
    </r>
  </si>
  <si>
    <r>
      <rPr>
        <sz val="9"/>
        <rFont val="Futura PT Book"/>
        <family val="2"/>
      </rPr>
      <t xml:space="preserve">Gráfico 10. </t>
    </r>
    <r>
      <rPr>
        <b/>
        <sz val="9"/>
        <rFont val="Futura PT Heavy"/>
        <family val="2"/>
      </rPr>
      <t>Solicitantes del estatuto de apátrida por país y sexo</t>
    </r>
  </si>
  <si>
    <r>
      <rPr>
        <sz val="9"/>
        <rFont val="Futura PT Book"/>
        <family val="2"/>
      </rPr>
      <t>Gráfico 9.</t>
    </r>
    <r>
      <rPr>
        <sz val="9"/>
        <rFont val="Futura PT Heavy"/>
        <family val="2"/>
      </rPr>
      <t xml:space="preserve"> Requerimientos efectuados por España a otros Estados parte para la toma a cargo y readmisión de solicitantes de protección internacional</t>
    </r>
  </si>
  <si>
    <r>
      <rPr>
        <sz val="9"/>
        <rFont val="Futura PT Book"/>
        <family val="2"/>
      </rPr>
      <t>Gráfico 8.</t>
    </r>
    <r>
      <rPr>
        <b/>
        <sz val="9"/>
        <rFont val="Futura PT Heavy"/>
        <family val="2"/>
      </rPr>
      <t xml:space="preserve"> Requerimientos dirigidos a España por otros Estados parte para la toma a cargo y readmisión de solicitantes de protección internacional</t>
    </r>
  </si>
  <si>
    <t>JUDICIAL</t>
  </si>
  <si>
    <t>ADMINISTRATIVO</t>
  </si>
  <si>
    <t>(EN BLANCO)</t>
  </si>
  <si>
    <t xml:space="preserve">TOTAL </t>
  </si>
  <si>
    <r>
      <rPr>
        <sz val="9"/>
        <rFont val="Futura PT Book"/>
        <family val="2"/>
      </rPr>
      <t>Tabla 17.</t>
    </r>
    <r>
      <rPr>
        <b/>
        <sz val="9"/>
        <rFont val="Futura PT Book"/>
        <family val="2"/>
      </rPr>
      <t xml:space="preserve"> </t>
    </r>
    <r>
      <rPr>
        <sz val="9"/>
        <rFont val="Futura PT Heavy"/>
        <family val="2"/>
      </rPr>
      <t>Solicitantes de protección temporal por comunidad autónoma, provincia y sexo</t>
    </r>
  </si>
  <si>
    <r>
      <rPr>
        <sz val="9"/>
        <rFont val="Futura PT Book"/>
        <family val="2"/>
      </rPr>
      <t>Tabla 18.</t>
    </r>
    <r>
      <rPr>
        <sz val="9"/>
        <rFont val="Futura PT Heavy"/>
        <family val="2"/>
      </rPr>
      <t xml:space="preserve"> Solicitantes de protección temporal por países de origen y comunidades autónomas</t>
    </r>
  </si>
  <si>
    <r>
      <rPr>
        <sz val="9"/>
        <rFont val="Futura PT Book"/>
        <family val="2"/>
      </rPr>
      <t xml:space="preserve">Tabla 19. </t>
    </r>
    <r>
      <rPr>
        <sz val="9"/>
        <rFont val="Futura PT Heavy"/>
        <family val="2"/>
      </rPr>
      <t>Reconocimiento de la condición de refugiado y concesión del derecho de asilo por continente país de origen y sexo</t>
    </r>
  </si>
  <si>
    <r>
      <rPr>
        <sz val="9"/>
        <rFont val="Futura PT Book"/>
        <family val="2"/>
      </rPr>
      <t xml:space="preserve">Tabla 20. </t>
    </r>
    <r>
      <rPr>
        <sz val="9"/>
        <rFont val="Futura PT Heavy"/>
        <family val="2"/>
      </rPr>
      <t>Reconocimiento de la condición de refugiado y concesión del derecho de asilo por continente país de origen y edad</t>
    </r>
  </si>
  <si>
    <r>
      <rPr>
        <sz val="9"/>
        <rFont val="Futura PT Book"/>
        <family val="2"/>
      </rPr>
      <t xml:space="preserve">Tabla 21. </t>
    </r>
    <r>
      <rPr>
        <sz val="9"/>
        <rFont val="Futura PT Heavy"/>
        <family val="2"/>
      </rPr>
      <t>Reconocimiento del derecho a la protección subsidiaria por continente país de origen y sexo</t>
    </r>
  </si>
  <si>
    <r>
      <rPr>
        <sz val="9"/>
        <rFont val="Futura PT Book"/>
        <family val="2"/>
      </rPr>
      <t xml:space="preserve">Tabla 22. </t>
    </r>
    <r>
      <rPr>
        <sz val="9"/>
        <rFont val="Futura PT Heavy"/>
        <family val="2"/>
      </rPr>
      <t>Reconocimiento del derecho a la protección subsidiaria por continente país de origen y edad</t>
    </r>
  </si>
  <si>
    <r>
      <rPr>
        <sz val="9"/>
        <rFont val="Futura PT Book"/>
        <family val="2"/>
      </rPr>
      <t xml:space="preserve">Tabla 23. </t>
    </r>
    <r>
      <rPr>
        <sz val="9"/>
        <rFont val="Futura PT Heavy"/>
        <family val="2"/>
      </rPr>
      <t>Autorizaciones de estancia o residencia en España por razones humanitarias por continente país de origen y sexo</t>
    </r>
  </si>
  <si>
    <r>
      <rPr>
        <sz val="9"/>
        <rFont val="Futura PT Book"/>
        <family val="2"/>
      </rPr>
      <t>Tabla 24.</t>
    </r>
    <r>
      <rPr>
        <sz val="9"/>
        <rFont val="Futura PT Heavy"/>
        <family val="2"/>
      </rPr>
      <t xml:space="preserve"> Autorizaciones de estancia o residencia en España por razones humanitarias por continente país de origen y edad</t>
    </r>
  </si>
  <si>
    <r>
      <rPr>
        <sz val="9"/>
        <rFont val="Futura PT Book"/>
        <family val="2"/>
      </rPr>
      <t xml:space="preserve">Tabla 25. </t>
    </r>
    <r>
      <rPr>
        <sz val="9"/>
        <rFont val="Futura PT Heavy"/>
        <family val="2"/>
      </rPr>
      <t>Resoluciones desfavorables por continente país de origen y sexo</t>
    </r>
  </si>
  <si>
    <r>
      <rPr>
        <sz val="9"/>
        <rFont val="Futura PT Book"/>
        <family val="2"/>
      </rPr>
      <t>Tabla 26.</t>
    </r>
    <r>
      <rPr>
        <b/>
        <sz val="9"/>
        <rFont val="Futura PT Heavy"/>
        <family val="2"/>
      </rPr>
      <t xml:space="preserve"> </t>
    </r>
    <r>
      <rPr>
        <sz val="9"/>
        <rFont val="Futura PT Heavy"/>
        <family val="2"/>
      </rPr>
      <t>Resoluciones desfavorables por continente país de origen y edad</t>
    </r>
  </si>
  <si>
    <r>
      <t xml:space="preserve">Tabla 5. </t>
    </r>
    <r>
      <rPr>
        <sz val="9"/>
        <rFont val="Futura PT Heavy"/>
        <family val="2"/>
      </rPr>
      <t>Solicitantes de protección internacional por continente, país de origen y lugar de presentación de la solicitud</t>
    </r>
  </si>
  <si>
    <r>
      <rPr>
        <sz val="9"/>
        <rFont val="Futura PT Book"/>
        <family val="2"/>
      </rPr>
      <t xml:space="preserve">Tabla 8. </t>
    </r>
    <r>
      <rPr>
        <sz val="9"/>
        <rFont val="Futura PT Heavy"/>
        <family val="2"/>
      </rPr>
      <t>Solicitantes del Programa Nacional de Reasentamiento por continente, nacionalidad alegada y edad</t>
    </r>
  </si>
  <si>
    <r>
      <t xml:space="preserve">Tabla 9. </t>
    </r>
    <r>
      <rPr>
        <sz val="9"/>
        <rFont val="Futura PT Heavy"/>
        <family val="2"/>
      </rPr>
      <t>Solicitantes de protección internacional por continente, país de origen y meses</t>
    </r>
  </si>
  <si>
    <r>
      <t xml:space="preserve">Tabla 10. </t>
    </r>
    <r>
      <rPr>
        <sz val="9"/>
        <rFont val="Futura PT Heavy"/>
        <family val="2"/>
      </rPr>
      <t>Solicitantes de protección internacional por países de origen y provincias</t>
    </r>
  </si>
  <si>
    <r>
      <rPr>
        <sz val="9"/>
        <rFont val="Futura PT Book"/>
        <family val="2"/>
      </rPr>
      <t xml:space="preserve">Tabla 11. </t>
    </r>
    <r>
      <rPr>
        <sz val="9"/>
        <rFont val="Futura PT Heavy"/>
        <family val="2"/>
      </rPr>
      <t>Solicitantes de protección internacional por comunidad autónoma, provincia y sexo</t>
    </r>
  </si>
  <si>
    <r>
      <rPr>
        <sz val="9"/>
        <rFont val="Futura PT Book"/>
        <family val="2"/>
      </rPr>
      <t>Tabla 12.</t>
    </r>
    <r>
      <rPr>
        <b/>
        <sz val="9"/>
        <rFont val="Futura PT Book"/>
        <family val="2"/>
      </rPr>
      <t xml:space="preserve"> </t>
    </r>
    <r>
      <rPr>
        <sz val="9"/>
        <rFont val="Futura PT Heavy"/>
        <family val="2"/>
      </rPr>
      <t>Solicitantes de protección internacional por países de origen y comunidades autónomas</t>
    </r>
  </si>
  <si>
    <r>
      <rPr>
        <sz val="9"/>
        <rFont val="Futura PT Book"/>
        <family val="2"/>
      </rPr>
      <t xml:space="preserve">Tabla 13. </t>
    </r>
    <r>
      <rPr>
        <sz val="9"/>
        <rFont val="Futura PT Heavy"/>
        <family val="2"/>
      </rPr>
      <t>Solicitantes de protección internacional menores no acompañados por continente y país de origen</t>
    </r>
  </si>
  <si>
    <r>
      <rPr>
        <sz val="9"/>
        <rFont val="Futura PT Book"/>
        <family val="2"/>
      </rPr>
      <t>Tabla 14.</t>
    </r>
    <r>
      <rPr>
        <sz val="9"/>
        <rFont val="Futura PT Heavy"/>
        <family val="2"/>
      </rPr>
      <t xml:space="preserve"> Solicitantes de protección temporal por continente, país de origen y sexo</t>
    </r>
  </si>
  <si>
    <r>
      <rPr>
        <sz val="9"/>
        <rFont val="Futura PT Book"/>
        <family val="2"/>
      </rPr>
      <t xml:space="preserve">Tabla 15. </t>
    </r>
    <r>
      <rPr>
        <sz val="9"/>
        <rFont val="Futura PT Heavy"/>
        <family val="2"/>
      </rPr>
      <t>Solicitantes de protección temporal por continente, país de origen y edad</t>
    </r>
  </si>
  <si>
    <r>
      <rPr>
        <sz val="9"/>
        <rFont val="Futura PT Book"/>
        <family val="2"/>
      </rPr>
      <t xml:space="preserve">Tabla 16. </t>
    </r>
    <r>
      <rPr>
        <sz val="9"/>
        <rFont val="Futura PT Heavy"/>
        <family val="2"/>
      </rPr>
      <t>Solicitantes de protección temporal por países de origen y provincias</t>
    </r>
  </si>
  <si>
    <r>
      <rPr>
        <sz val="9"/>
        <color theme="1"/>
        <rFont val="Futura PT Book"/>
        <family val="2"/>
      </rPr>
      <t xml:space="preserve">Tabla 6. </t>
    </r>
    <r>
      <rPr>
        <sz val="9"/>
        <color theme="1"/>
        <rFont val="Futura PT Heavy"/>
        <family val="2"/>
      </rPr>
      <t>Solicitantes de protección internacional por continente, país de origen, lugar de presentación de la solicitud y sexo</t>
    </r>
  </si>
  <si>
    <r>
      <rPr>
        <sz val="9"/>
        <color theme="1"/>
        <rFont val="Futura PT Book"/>
        <family val="2"/>
      </rPr>
      <t xml:space="preserve">Tabla 27. </t>
    </r>
    <r>
      <rPr>
        <sz val="9"/>
        <color theme="1"/>
        <rFont val="Futura PT Heavy"/>
        <family val="2"/>
      </rPr>
      <t>Resoluciones por país de origen, criterio de resolución y sexo</t>
    </r>
  </si>
  <si>
    <r>
      <rPr>
        <sz val="9"/>
        <rFont val="Futura PT Book"/>
        <family val="2"/>
      </rPr>
      <t xml:space="preserve">Tabla 28. </t>
    </r>
    <r>
      <rPr>
        <sz val="9"/>
        <rFont val="Futura PT Heavy"/>
        <family val="2"/>
      </rPr>
      <t>Resoluciones sobre solicitudes de protección internacional por país de origen y sexo: admitidas, no admitidas y denegadas</t>
    </r>
  </si>
  <si>
    <r>
      <rPr>
        <sz val="9"/>
        <rFont val="Futura PT Book"/>
        <family val="2"/>
      </rPr>
      <t xml:space="preserve">Tabla 29. </t>
    </r>
    <r>
      <rPr>
        <sz val="9"/>
        <rFont val="Futura PT Heavy"/>
        <family val="2"/>
      </rPr>
      <t>Recursos desestimados contra resoluciones de protección internacional por tipo de recurso, continente país de origen y sexo</t>
    </r>
  </si>
  <si>
    <r>
      <rPr>
        <sz val="9"/>
        <rFont val="Futura PT Book"/>
        <family val="2"/>
      </rPr>
      <t>Tabla 30.</t>
    </r>
    <r>
      <rPr>
        <sz val="9"/>
        <rFont val="Futura PT Heavy"/>
        <family val="2"/>
      </rPr>
      <t xml:space="preserve"> Recursos desestimados contra resoluciones de protección internacional por tipo de recurso, continente país de origen y edad</t>
    </r>
  </si>
  <si>
    <r>
      <rPr>
        <sz val="9"/>
        <rFont val="Futura PT Book"/>
        <family val="2"/>
      </rPr>
      <t>Tabla 31.</t>
    </r>
    <r>
      <rPr>
        <sz val="9"/>
        <rFont val="Futura PT Heavy"/>
        <family val="2"/>
      </rPr>
      <t xml:space="preserve"> Recursos estimados contra resoluciones de protección internacional: reconocimiento de la condición de refugiado por tipo de recurso, continente, país de origen y sexo</t>
    </r>
  </si>
  <si>
    <r>
      <rPr>
        <sz val="9"/>
        <rFont val="Futura PT Book"/>
        <family val="2"/>
      </rPr>
      <t xml:space="preserve">Tabla 32. </t>
    </r>
    <r>
      <rPr>
        <sz val="9"/>
        <rFont val="Futura PT Heavy"/>
        <family val="2"/>
      </rPr>
      <t>Recursos estimados contra resoluciones de protección internacional: reconocimiento de la condición de refugiado por tipo de recurso, continente, país de origen y edad</t>
    </r>
  </si>
  <si>
    <r>
      <rPr>
        <sz val="9"/>
        <rFont val="Futura PT Book"/>
        <family val="2"/>
      </rPr>
      <t xml:space="preserve">Tabla 33. </t>
    </r>
    <r>
      <rPr>
        <sz val="9"/>
        <rFont val="Futura PT Heavy"/>
        <family val="2"/>
      </rPr>
      <t>Recursos estimados contra resoluciones de protección internacional: reconocimiento del derecho a la protección subsidiaria por tipo de recurso, continente, país de origen y sexo</t>
    </r>
  </si>
  <si>
    <r>
      <rPr>
        <sz val="9"/>
        <rFont val="Futura PT Book"/>
        <family val="2"/>
      </rPr>
      <t xml:space="preserve">Tabla 34. </t>
    </r>
    <r>
      <rPr>
        <sz val="9"/>
        <rFont val="Futura PT Heavy"/>
        <family val="2"/>
      </rPr>
      <t>Recursos estimados contra resoluciones de protección internacional: reconocimiento del derecho a la protección subsidiaria por tipo de recurso, continente, país de origen y edad</t>
    </r>
  </si>
  <si>
    <r>
      <rPr>
        <sz val="9"/>
        <rFont val="Futura PT Book"/>
        <family val="2"/>
      </rPr>
      <t xml:space="preserve">Tabla 35. </t>
    </r>
    <r>
      <rPr>
        <sz val="9"/>
        <rFont val="Futura PT Heavy"/>
        <family val="2"/>
      </rPr>
      <t>Recursos estimados contra resoluciones de protección internacional: razones humanitarias por tipo de recurso, continente, país de origen y sexo</t>
    </r>
  </si>
  <si>
    <r>
      <rPr>
        <sz val="9"/>
        <rFont val="Futura PT Book"/>
        <family val="2"/>
      </rPr>
      <t xml:space="preserve">Tabla 36. </t>
    </r>
    <r>
      <rPr>
        <sz val="9"/>
        <rFont val="Futura PT Heavy"/>
        <family val="2"/>
      </rPr>
      <t>Recursos estimados contra resoluciones de protección internacional: razones humanitarias por tipo de recurso, continente, país de origen y edad</t>
    </r>
  </si>
  <si>
    <r>
      <rPr>
        <sz val="9"/>
        <rFont val="Futura PT Book"/>
        <family val="2"/>
      </rPr>
      <t xml:space="preserve">Tabla 37.  </t>
    </r>
    <r>
      <rPr>
        <sz val="9"/>
        <rFont val="Futura PT Heavy"/>
        <family val="2"/>
      </rPr>
      <t>Requerimientos dirigidos a España por otros Estados parte para la toma a cargo y readmisión de solicitantes de protección internacional</t>
    </r>
  </si>
  <si>
    <r>
      <rPr>
        <sz val="9"/>
        <rFont val="Futura PT Book"/>
        <family val="2"/>
      </rPr>
      <t xml:space="preserve">Tabla 38. </t>
    </r>
    <r>
      <rPr>
        <sz val="9"/>
        <rFont val="Futura PT Heavy"/>
        <family val="2"/>
      </rPr>
      <t>Respuestas a los requerimientos dirigidos a España por otros Estados parte para la toma a cargo y readmisión de solicitantes de protección internacional</t>
    </r>
  </si>
  <si>
    <r>
      <rPr>
        <sz val="9"/>
        <rFont val="Futura PT Book"/>
        <family val="2"/>
      </rPr>
      <t xml:space="preserve">Tabla 39. </t>
    </r>
    <r>
      <rPr>
        <sz val="9"/>
        <rFont val="Futura PT Heavy"/>
        <family val="2"/>
      </rPr>
      <t>Requerimientos efectuados por España a otros Estados parte para la toma a cargo y readmisión de solicitantes de protección internacional</t>
    </r>
  </si>
  <si>
    <r>
      <rPr>
        <sz val="9"/>
        <rFont val="Futura PT Book"/>
        <family val="2"/>
      </rPr>
      <t>Tabla 40.</t>
    </r>
    <r>
      <rPr>
        <sz val="9"/>
        <rFont val="Futura PT Heavy"/>
        <family val="2"/>
      </rPr>
      <t xml:space="preserve"> Respuestas a los requerimientos efectuados por España a otros Estados parte para la toma a cargo y readmisión de solicitantes de protección internacional</t>
    </r>
  </si>
  <si>
    <r>
      <rPr>
        <sz val="9"/>
        <rFont val="Futura PT Book"/>
        <family val="2"/>
      </rPr>
      <t xml:space="preserve">Tabla 41. </t>
    </r>
    <r>
      <rPr>
        <sz val="9"/>
        <rFont val="Futura PT Heavy"/>
        <family val="2"/>
      </rPr>
      <t>Peticiones de información (consultas) dirigidas a España por otros Estados parte</t>
    </r>
  </si>
  <si>
    <r>
      <rPr>
        <sz val="9"/>
        <rFont val="Futura PT Book"/>
        <family val="2"/>
      </rPr>
      <t xml:space="preserve">Tabla 42. </t>
    </r>
    <r>
      <rPr>
        <sz val="9"/>
        <rFont val="Futura PT Heavy"/>
        <family val="2"/>
      </rPr>
      <t>Peticiones de información (consultas) dirigidas por España a otros Estados parte</t>
    </r>
  </si>
  <si>
    <r>
      <rPr>
        <sz val="9"/>
        <rFont val="Futura PT Book"/>
        <family val="2"/>
      </rPr>
      <t xml:space="preserve">Tabla 43. </t>
    </r>
    <r>
      <rPr>
        <sz val="9"/>
        <rFont val="Futura PT Heavy"/>
        <family val="2"/>
      </rPr>
      <t>Solicitantes del estatuto de apátrida por país y sexo</t>
    </r>
  </si>
  <si>
    <r>
      <rPr>
        <sz val="9"/>
        <rFont val="Futura PT Book"/>
        <family val="2"/>
      </rPr>
      <t xml:space="preserve">Tabla 44. </t>
    </r>
    <r>
      <rPr>
        <sz val="9"/>
        <rFont val="Futura PT Heavy"/>
        <family val="2"/>
      </rPr>
      <t>Solicitantes del estatuto de apátrida por país y tramos de edad</t>
    </r>
  </si>
  <si>
    <r>
      <rPr>
        <sz val="9"/>
        <rFont val="Futura PT Book"/>
        <family val="2"/>
      </rPr>
      <t xml:space="preserve">Tabla 45. </t>
    </r>
    <r>
      <rPr>
        <sz val="9"/>
        <rFont val="Futura PT Heavy"/>
        <family val="2"/>
      </rPr>
      <t>Resoluciones favorables del estatuto de apátrida por país y sexo</t>
    </r>
  </si>
  <si>
    <r>
      <rPr>
        <sz val="9"/>
        <rFont val="Futura PT Book"/>
        <family val="2"/>
      </rPr>
      <t xml:space="preserve">Tabla 46. </t>
    </r>
    <r>
      <rPr>
        <sz val="9"/>
        <rFont val="Futura PT Heavy"/>
        <family val="2"/>
      </rPr>
      <t>Resoluciones favorables del estatuto de apátrida por país y tramos de edad</t>
    </r>
  </si>
  <si>
    <r>
      <rPr>
        <sz val="9"/>
        <rFont val="Futura PT Book"/>
        <family val="2"/>
      </rPr>
      <t xml:space="preserve">Tabla 47. </t>
    </r>
    <r>
      <rPr>
        <sz val="9"/>
        <rFont val="Futura PT Heavy"/>
        <family val="2"/>
      </rPr>
      <t>Resoluciones desfavorables del estatuto de apátrida por país y sexo</t>
    </r>
  </si>
  <si>
    <r>
      <rPr>
        <sz val="9"/>
        <rFont val="Futura PT Book"/>
        <family val="2"/>
      </rPr>
      <t xml:space="preserve">Tabla 48. </t>
    </r>
    <r>
      <rPr>
        <sz val="9"/>
        <rFont val="Futura PT Heavy"/>
        <family val="2"/>
      </rPr>
      <t>Resoluciones desfavorables del estatuto de apátrida por país y tramos de edad</t>
    </r>
  </si>
  <si>
    <r>
      <rPr>
        <sz val="9"/>
        <color theme="1"/>
        <rFont val="Futura PT Book"/>
        <family val="2"/>
      </rPr>
      <t xml:space="preserve">Tabla 49. </t>
    </r>
    <r>
      <rPr>
        <sz val="9"/>
        <color theme="1"/>
        <rFont val="Futura PT Heavy"/>
        <family val="2"/>
      </rPr>
      <t>Resoluciones del estatuto de apátrida por país y sexo</t>
    </r>
  </si>
  <si>
    <r>
      <rPr>
        <sz val="9"/>
        <rFont val="Futura PT Book"/>
        <family val="2"/>
      </rPr>
      <t xml:space="preserve">Tabla 51. </t>
    </r>
    <r>
      <rPr>
        <sz val="9"/>
        <rFont val="Futura PT Heavy"/>
        <family val="2"/>
      </rPr>
      <t>Recursos desestimados contra resoluciones del estatuto de apátrida por continente, país de origen y edad</t>
    </r>
  </si>
  <si>
    <r>
      <rPr>
        <sz val="9"/>
        <rFont val="Futura PT Book"/>
        <family val="2"/>
      </rPr>
      <t>Tabla 52.</t>
    </r>
    <r>
      <rPr>
        <sz val="9"/>
        <rFont val="Futura PT Heavy"/>
        <family val="2"/>
      </rPr>
      <t xml:space="preserve"> Concesiones del estatuto de apátrida por sentencia por continente, país de origen y sexo</t>
    </r>
  </si>
  <si>
    <r>
      <rPr>
        <sz val="9"/>
        <rFont val="Futura PT Book"/>
        <family val="2"/>
      </rPr>
      <t xml:space="preserve">Tabla 53. </t>
    </r>
    <r>
      <rPr>
        <sz val="9"/>
        <rFont val="Futura PT Heavy"/>
        <family val="2"/>
      </rPr>
      <t>Concesiones del estatuto de apátrida por sentencia por continente, país de origen y edad</t>
    </r>
  </si>
  <si>
    <t>Edición a cargo de:</t>
  </si>
  <si>
    <t>Subsecretaría del Interior</t>
  </si>
  <si>
    <t>Dirección General de Política Interior</t>
  </si>
  <si>
    <t>Subdirección General de Protección Internacional</t>
  </si>
  <si>
    <t>Oficina de Asilo y Refugio</t>
  </si>
  <si>
    <t>Catálogo de publicaciones de la Administración General del Estado:</t>
  </si>
  <si>
    <t>https://cpage.mpr.gob.es</t>
  </si>
  <si>
    <t>Ministerio del Interior, Secretaría General Técnica</t>
  </si>
  <si>
    <t>NIPO (en línea / xls/xlsx): 126-19-082-9</t>
  </si>
  <si>
    <t xml:space="preserve">Fecha de edición: noviembre 2023 </t>
  </si>
  <si>
    <t xml:space="preserve">NIPO (en línea / pdf): 126-15-089-9 </t>
  </si>
  <si>
    <t>ISSN: 2660-387X</t>
  </si>
  <si>
    <r>
      <rPr>
        <b/>
        <sz val="9"/>
        <rFont val="Futura PT Book"/>
        <family val="2"/>
      </rPr>
      <t>Edita</t>
    </r>
    <r>
      <rPr>
        <sz val="9"/>
        <rFont val="Futura PT Book"/>
        <family val="2"/>
      </rPr>
      <t>:</t>
    </r>
  </si>
  <si>
    <t>Tabla 11. Solicitantes de protección internacional por comunidad autónoma, provincia y sexo</t>
  </si>
  <si>
    <t>Tabla 12. Solicitantes de protección internacional por países de origen y comunidades autónomas</t>
  </si>
  <si>
    <t>Tabla 13. Solicitantes de protección internacional menores no acompañados por continente y país de origen</t>
  </si>
  <si>
    <t>Tabla 14. Solicitantes de protección temporal por continente, país de origen y sexo</t>
  </si>
  <si>
    <t>Tabla 15. Solicitantes de protección temporal por continente, país de origen y edad</t>
  </si>
  <si>
    <t>Tabla 16. Solicitantes de protección temporal por países de origen y provincias</t>
  </si>
  <si>
    <t>Tabla 17. Solicitantes de protección temporal por comunidad autónoma, provincia y sexo</t>
  </si>
  <si>
    <t>Tabla 18. Solicitantes de protección temporal por países de origen y comunidades autónomas</t>
  </si>
  <si>
    <t>Tabla 19. Reconocimiento de la condición de refugiado y concesión del derecho de asilo por continente país de origen y sexo</t>
  </si>
  <si>
    <t>Tabla 20. Reconocimiento de la condición de refugiado y concesión del derecho de asilo por continente país de origen y edad</t>
  </si>
  <si>
    <t>Tabla 21. Reconocimiento del derecho a la protección subsidiaria por continente país de origen y sexo</t>
  </si>
  <si>
    <t>Tabla 22. Reconocimiento del derecho a la protección subsidiaria por continente país de origen y edad</t>
  </si>
  <si>
    <t>Tabla 23. Autorizaciones de estancia o residencia en España por razones humanitarias por continente país de origen y sexo</t>
  </si>
  <si>
    <t>Tabla 24. Autorizaciones de estancia o residencia en España por razones humanitarias por continente país de origen y edad</t>
  </si>
  <si>
    <t>Tabla 25. Resoluciones desfavorables por continente país de origen y sexo</t>
  </si>
  <si>
    <t>Tabla 26. Resoluciones desfavorables por continente país de origen y edad</t>
  </si>
  <si>
    <t>Tabla 27. Resoluciones por país de origen, criterio de resolución y sexo</t>
  </si>
  <si>
    <t>Tabla 28. Resoluciones sobre solicitudes de protección internacional por país de origen y sexo: admitidas, no admitidas y denegadas</t>
  </si>
  <si>
    <t>Tabla 29. Recursos desestimados contra resoluciones de protección internacional por tipo de recurso, continente país de origen y sexo</t>
  </si>
  <si>
    <t>Tabla 30. Recursos desestimados contra resoluciones de protección internacional por tipo de recurso, continente país de origen y edad</t>
  </si>
  <si>
    <t>Tabla 31. Recursos estimados contra resoluciones de protección internacional: reconocimiento de la condición de refugiado por tipo de recurso, continente, país de origen y sexo</t>
  </si>
  <si>
    <t>Tabla 32. Recursos estimados contra resoluciones de protección internacional: reconocimiento de la condición de refugiado por tipo de recurso, continente, país de origen y edad</t>
  </si>
  <si>
    <t>Tabla 33. Recursos estimados contra resoluciones de protección internacional: reconocimiento del derecho a la protección subsidiaria por tipo de recurso, continente, país de origen y sexo</t>
  </si>
  <si>
    <t>Tabla 34. Recursos estimados contra resoluciones de protección internacional: reconocimiento del derecho a la protección subsidiaria por tipo de recurso, continente, país de origen y edad</t>
  </si>
  <si>
    <t>Tabla 35. Recursos estimados contra resoluciones de protección internacional: razones humanitarias por tipo de recurso, continente, país de origen y sexo</t>
  </si>
  <si>
    <t>Tabla 36. Recursos estimados contra resoluciones de protección internacional: razones humanitarias por tipo de recurso, continente, país de origen y edad</t>
  </si>
  <si>
    <t>Tabla 37. Requerimientos dirigidos a España por otros Estados parte para la toma a cargo y readmisión de solicitantes de protección internacional</t>
  </si>
  <si>
    <t>Tabla 38. Respuestas a los requerimientos dirigidos a España por otros Estados parte para la toma a cargo y readmisión de solicitantes de protección internacional</t>
  </si>
  <si>
    <t>Tabla 39. Requerimientos efectuados por España a otros Estados parte para la toma a cargo y readmisión de solicitantes de protección internacional</t>
  </si>
  <si>
    <t>Tabla 40. Respuestas a los requerimientos efectuados por España a otros Estados parte para la toma a cargo y readmisión de solicitantes de protección internacional</t>
  </si>
  <si>
    <t>Tabla 41. Peticiones de información (consultas) dirigidas a España por otros Estados parte</t>
  </si>
  <si>
    <t>Tabla 42. Peticiones de información (consultas) dirigidas por España a otros Estados parte</t>
  </si>
  <si>
    <t>Tabla 43. Solicitantes del estatuto de apátrida por país y sexo</t>
  </si>
  <si>
    <t>Tabla 44. Solicitantes del estatuto de apátrida por país y tramos de edad</t>
  </si>
  <si>
    <t>Tabla 45. Resoluciones favorables del estatuto de apátrida por país y sexo</t>
  </si>
  <si>
    <t>Tabla 46. Resoluciones favorables del estatuto de apátrida por país y tramos de edad</t>
  </si>
  <si>
    <t>Tabla 47. Resoluciones desfavorables del estatuto de apátrida por país y sexo</t>
  </si>
  <si>
    <t>Tabla 48. Resoluciones desfavorables del estatuto de apátrida por país y tramos de edad</t>
  </si>
  <si>
    <t>Tabla 49. Resoluciones del estatuto de apátrida por país y sexo</t>
  </si>
  <si>
    <t>Tabla 50. Recursos desestimados contra resoluciones del estatuto de apátrida por continente, país de origen y sexo</t>
  </si>
  <si>
    <t>Tabla 51. Recursos desestimados contra resoluciones del estatuto de apátrida por continente, país de origen y edad</t>
  </si>
  <si>
    <t>Tabla 52. Concesiones del estatuto de apátrida por sentencia por continente, país de origen y sexo</t>
  </si>
  <si>
    <t>Tabla 53. Concesiones del estatuto de apátrida por sentencia por continente, país de origen y edad</t>
  </si>
  <si>
    <t>Tabla 1. Evolución solicitantes de protección internacional últimos 10 años</t>
  </si>
  <si>
    <t>Tabla 3. Solicitantes de protección internacional por continente, país de origen y edad</t>
  </si>
  <si>
    <t>Tabla 4. Solicitantes de protección internacional por país de origen en orden decreciente</t>
  </si>
  <si>
    <t>Tabla 5. Solicitantes de protección internacional por continente, país de origen y lugar de presentación de la solicitud</t>
  </si>
  <si>
    <t>Tabla 6. Solicitantes de protección internacional por continente, país de origen, lugar de presentación de la solicitud y sexo</t>
  </si>
  <si>
    <t>Tabla 7. Solicitantes del Programa Nacional de Reasentamiento por continente, nacionalidad alegada y sexo</t>
  </si>
  <si>
    <t>Tabla 8. Solicitantes del Programa Nacional de Reasentamiento por continente, nacionalidad alegada y edad</t>
  </si>
  <si>
    <t>Tabla 9. Solicitantes de protección internacional por continente, país de origen y meses</t>
  </si>
  <si>
    <t>Tabla 10. Solicitantes de protección internacional por países de origen y provincias</t>
  </si>
  <si>
    <t>Tabla 2.  Solicitantes de protección internacional por continente, país de origen y sexo</t>
  </si>
  <si>
    <t>ÍNDICE DE TABLAS</t>
  </si>
  <si>
    <r>
      <rPr>
        <sz val="9"/>
        <rFont val="Futura PT Book"/>
        <family val="2"/>
      </rPr>
      <t>Tabla 1.</t>
    </r>
    <r>
      <rPr>
        <sz val="9"/>
        <rFont val="Futura PT Bold"/>
        <family val="2"/>
      </rPr>
      <t xml:space="preserve"> Evolución de los solicitantes de protección internacional últimos 10 años</t>
    </r>
  </si>
  <si>
    <r>
      <rPr>
        <sz val="9"/>
        <rFont val="Futura PT Book"/>
        <family val="2"/>
      </rPr>
      <t xml:space="preserve">Gráfico 1. </t>
    </r>
    <r>
      <rPr>
        <sz val="9"/>
        <rFont val="Futura PT Heavy"/>
        <family val="2"/>
      </rPr>
      <t>Evolución de los solicitantes de protección internacional últimos 10 años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</si>
</sst>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;#,##0;&quot; - &quot;"/>
    <numFmt numFmtId="165" formatCode="#,##0_ ;[Red]\-#,##0\ "/>
  </numFmts>
  <fonts count="37"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8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9"/>
      <name val="Futura PT Book"/>
      <family val="2"/>
    </font>
    <font>
      <b/>
      <sz val="9"/>
      <name val="Futura PT Book"/>
      <family val="2"/>
    </font>
    <font>
      <b/>
      <sz val="9"/>
      <color theme="0"/>
      <name val="Futura PT Book"/>
      <family val="2"/>
    </font>
    <font>
      <b/>
      <sz val="9"/>
      <color theme="1"/>
      <name val="Futura PT Book"/>
      <family val="2"/>
    </font>
    <font>
      <sz val="9"/>
      <name val="Futura PT Bold"/>
      <family val="2"/>
    </font>
    <font>
      <sz val="9"/>
      <color theme="0"/>
      <name val="Futura PT Book"/>
      <family val="2"/>
    </font>
    <font>
      <sz val="9"/>
      <name val="Futura PT Heavy"/>
      <family val="2"/>
    </font>
    <font>
      <b/>
      <i/>
      <sz val="9"/>
      <color theme="0"/>
      <name val="Futura PT Book"/>
      <family val="2"/>
    </font>
    <font>
      <i/>
      <sz val="7"/>
      <name val="Futura PT Book"/>
      <family val="2"/>
    </font>
    <font>
      <sz val="9"/>
      <color theme="1"/>
      <name val="Futura PT Book"/>
      <family val="2"/>
    </font>
    <font>
      <sz val="10"/>
      <color theme="1"/>
      <name val="Futura PT Book"/>
      <family val="2"/>
    </font>
    <font>
      <sz val="9"/>
      <color theme="1"/>
      <name val="Futura PT Heavy"/>
      <family val="2"/>
    </font>
    <font>
      <i/>
      <sz val="9"/>
      <name val="Arial"/>
      <family val="2"/>
    </font>
    <font>
      <sz val="9"/>
      <name val="Arial"/>
      <family val="2"/>
    </font>
    <font>
      <sz val="9"/>
      <color indexed="8"/>
      <name val="Futura PT Book"/>
      <family val="2"/>
    </font>
    <font>
      <b/>
      <sz val="9"/>
      <name val="Futura PT Heavy"/>
      <family val="2"/>
    </font>
    <font>
      <sz val="7"/>
      <color indexed="8"/>
      <name val="Futura PT Book"/>
      <family val="2"/>
    </font>
    <font>
      <i/>
      <sz val="7"/>
      <color indexed="8"/>
      <name val="Futura PT Book"/>
      <family val="2"/>
    </font>
    <font>
      <b/>
      <sz val="9"/>
      <color rgb="FFFF0000"/>
      <name val="Futura PT Book"/>
      <family val="2"/>
    </font>
    <font>
      <b/>
      <sz val="9"/>
      <color theme="2"/>
      <name val="Futura PT Book"/>
      <family val="2"/>
    </font>
    <font>
      <sz val="9"/>
      <color theme="2"/>
      <name val="Futura PT Book"/>
      <family val="2"/>
    </font>
    <font>
      <b/>
      <sz val="12"/>
      <color theme="1"/>
      <name val="Futura PT Book"/>
      <family val="2"/>
    </font>
    <font>
      <u val="single"/>
      <sz val="10"/>
      <color theme="10"/>
      <name val="Arial"/>
      <family val="2"/>
    </font>
    <font>
      <sz val="12"/>
      <name val="Futura PT Heavy"/>
      <family val="2"/>
    </font>
    <font>
      <sz val="9"/>
      <name val="Futura PT Book"/>
      <family val="2"/>
    </font>
    <font>
      <sz val="9"/>
      <name val="Futura PT Book"/>
      <family val="2"/>
    </font>
    <font>
      <sz val="9"/>
      <color theme="0"/>
      <name val="Futura PT Book"/>
      <family val="2"/>
    </font>
    <font>
      <sz val="9"/>
      <color theme="0"/>
      <name val="Futura PT Book"/>
      <family val="2"/>
    </font>
  </fonts>
  <fills count="18">
    <fill>
      <patternFill patternType="none"/>
    </fill>
    <fill>
      <patternFill patternType="gray125"/>
    </fill>
    <fill>
      <patternFill patternType="solid">
        <fgColor rgb="FF225573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4" tint="0.7999500036239624"/>
        <bgColor indexed="64"/>
      </patternFill>
    </fill>
    <fill>
      <patternFill patternType="solid">
        <fgColor theme="0" tint="-0.2499299943447113"/>
        <bgColor indexed="64"/>
      </patternFill>
    </fill>
    <fill>
      <patternFill patternType="solid">
        <fgColor theme="0" tint="-0.0499400012195110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600291252136"/>
        <bgColor indexed="64"/>
      </patternFill>
    </fill>
    <fill>
      <patternFill patternType="solid">
        <fgColor rgb="FFFF57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80008602142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8000860214233"/>
        <bgColor indexed="64"/>
      </patternFill>
    </fill>
    <fill>
      <patternFill patternType="solid">
        <fgColor rgb="FFD3D6DF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/>
      <right style="thin">
        <color theme="0"/>
      </right>
      <top/>
      <bottom/>
    </border>
    <border>
      <left/>
      <right/>
      <top/>
      <bottom style="thin">
        <color theme="0"/>
      </bottom>
    </border>
    <border>
      <left/>
      <right/>
      <top style="thin">
        <color theme="0"/>
      </top>
      <bottom/>
    </border>
    <border>
      <left/>
      <right/>
      <top/>
      <bottom style="thin">
        <color theme="4" tint="0.39998000860214233"/>
      </bottom>
    </border>
    <border>
      <left/>
      <right/>
      <top style="thin">
        <color theme="4" tint="0.39998000860214233"/>
      </top>
      <bottom/>
    </border>
    <border>
      <left style="thin">
        <color theme="0"/>
      </left>
      <right style="thin">
        <color theme="0"/>
      </right>
      <top style="thin">
        <color theme="0"/>
      </top>
      <bottom/>
    </border>
    <border>
      <left style="thin">
        <color theme="0"/>
      </left>
      <right style="thin">
        <color theme="0"/>
      </right>
      <top/>
      <bottom style="thin">
        <color theme="0"/>
      </bottom>
    </border>
    <border>
      <left style="thin">
        <color theme="0"/>
      </left>
      <right/>
      <top style="thin">
        <color theme="0"/>
      </top>
      <bottom style="thin">
        <color theme="0"/>
      </bottom>
    </border>
    <border>
      <left/>
      <right style="thin">
        <color theme="0"/>
      </right>
      <top style="thin">
        <color theme="0"/>
      </top>
      <bottom style="thin">
        <color theme="0"/>
      </bottom>
    </border>
  </borders>
  <cellStyleXfs count="26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6" fillId="0" borderId="0">
      <alignment/>
      <protection/>
    </xf>
    <xf numFmtId="9" fontId="0" fillId="0" borderId="0" applyFont="0" applyFill="0" applyBorder="0" applyAlignment="0" applyProtection="0"/>
    <xf numFmtId="0" fontId="0" fillId="0" borderId="0">
      <alignment/>
      <protection/>
    </xf>
    <xf numFmtId="0" fontId="0" fillId="0" borderId="0">
      <alignment/>
      <protection/>
    </xf>
    <xf numFmtId="0" fontId="2" fillId="0" borderId="0">
      <alignment/>
      <protection/>
    </xf>
    <xf numFmtId="0" fontId="31" fillId="0" borderId="0" applyNumberFormat="0" applyFill="0" applyBorder="0" applyAlignment="0" applyProtection="0"/>
  </cellStyleXfs>
  <cellXfs count="210">
    <xf numFmtId="0" fontId="0" fillId="0" borderId="0" xfId="0"/>
    <xf numFmtId="0" fontId="11" fillId="2" borderId="1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10" fontId="0" fillId="0" borderId="0" xfId="0" applyNumberFormat="1"/>
    <xf numFmtId="0" fontId="7" fillId="0" borderId="0" xfId="0" applyFont="1" applyAlignment="1">
      <alignment horizontal="center"/>
    </xf>
    <xf numFmtId="0" fontId="4" fillId="0" borderId="0" xfId="0" applyFont="1"/>
    <xf numFmtId="0" fontId="0" fillId="0" borderId="0" xfId="23">
      <alignment/>
      <protection/>
    </xf>
    <xf numFmtId="0" fontId="8" fillId="0" borderId="0" xfId="23" applyFont="1">
      <alignment/>
      <protection/>
    </xf>
    <xf numFmtId="0" fontId="8" fillId="0" borderId="0" xfId="23" applyFont="1" applyAlignment="1">
      <alignment horizontal="center"/>
      <protection/>
    </xf>
    <xf numFmtId="10" fontId="8" fillId="0" borderId="0" xfId="23" applyNumberFormat="1" applyFont="1">
      <alignment/>
      <protection/>
    </xf>
    <xf numFmtId="0" fontId="5" fillId="0" borderId="0" xfId="20" applyFont="1" applyAlignment="1">
      <alignment wrapText="1"/>
      <protection/>
    </xf>
    <xf numFmtId="0" fontId="5" fillId="0" borderId="0" xfId="20" applyFont="1">
      <alignment/>
      <protection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3" fontId="0" fillId="0" borderId="0" xfId="0" applyNumberFormat="1"/>
    <xf numFmtId="3" fontId="3" fillId="0" borderId="0" xfId="0" applyNumberFormat="1" applyFont="1"/>
    <xf numFmtId="0" fontId="9" fillId="0" borderId="0" xfId="0" applyFont="1"/>
    <xf numFmtId="0" fontId="9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horizontal="right" vertical="center"/>
    </xf>
    <xf numFmtId="0" fontId="12" fillId="3" borderId="1" xfId="0" applyFont="1" applyFill="1" applyBorder="1" applyAlignment="1">
      <alignment horizontal="left" vertical="center"/>
    </xf>
    <xf numFmtId="3" fontId="12" fillId="3" borderId="1" xfId="0" applyNumberFormat="1" applyFont="1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4" borderId="1" xfId="0" applyFont="1" applyFill="1" applyBorder="1" applyAlignment="1">
      <alignment horizontal="left" vertical="center"/>
    </xf>
    <xf numFmtId="3" fontId="9" fillId="4" borderId="1" xfId="0" applyNumberFormat="1" applyFont="1" applyFill="1" applyBorder="1" applyAlignment="1">
      <alignment vertical="center"/>
    </xf>
    <xf numFmtId="3" fontId="10" fillId="4" borderId="1" xfId="0" applyNumberFormat="1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0" fontId="12" fillId="3" borderId="1" xfId="0" applyFont="1" applyFill="1" applyBorder="1" applyAlignment="1">
      <alignment horizontal="left" vertical="center"/>
    </xf>
    <xf numFmtId="3" fontId="12" fillId="3" borderId="1" xfId="0" applyNumberFormat="1" applyFont="1" applyFill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right" vertical="center"/>
    </xf>
    <xf numFmtId="0" fontId="9" fillId="5" borderId="1" xfId="0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right" vertical="center"/>
    </xf>
    <xf numFmtId="165" fontId="9" fillId="5" borderId="1" xfId="0" applyNumberFormat="1" applyFont="1" applyFill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right" vertical="center"/>
    </xf>
    <xf numFmtId="165" fontId="9" fillId="0" borderId="1" xfId="0" applyNumberFormat="1" applyFont="1" applyBorder="1" applyAlignment="1">
      <alignment horizontal="right" vertical="center"/>
    </xf>
    <xf numFmtId="0" fontId="9" fillId="4" borderId="1" xfId="0" applyFont="1" applyFill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9" fillId="6" borderId="1" xfId="0" applyFont="1" applyFill="1" applyBorder="1" applyAlignment="1">
      <alignment vertical="center"/>
    </xf>
    <xf numFmtId="164" fontId="9" fillId="6" borderId="1" xfId="0" applyNumberFormat="1" applyFont="1" applyFill="1" applyBorder="1" applyAlignment="1">
      <alignment vertical="center"/>
    </xf>
    <xf numFmtId="0" fontId="9" fillId="7" borderId="1" xfId="0" applyFont="1" applyFill="1" applyBorder="1" applyAlignment="1">
      <alignment vertical="center"/>
    </xf>
    <xf numFmtId="164" fontId="9" fillId="7" borderId="1" xfId="0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64" fontId="9" fillId="0" borderId="1" xfId="0" applyNumberFormat="1" applyFont="1" applyBorder="1" applyAlignment="1">
      <alignment vertical="center"/>
    </xf>
    <xf numFmtId="0" fontId="9" fillId="4" borderId="1" xfId="0" applyFont="1" applyFill="1" applyBorder="1" applyAlignment="1">
      <alignment vertical="center"/>
    </xf>
    <xf numFmtId="164" fontId="9" fillId="4" borderId="1" xfId="0" applyNumberFormat="1" applyFont="1" applyFill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0" fontId="14" fillId="0" borderId="0" xfId="21" applyNumberFormat="1" applyFont="1" applyFill="1" applyAlignment="1">
      <alignment vertical="center"/>
    </xf>
    <xf numFmtId="3" fontId="14" fillId="0" borderId="0" xfId="21" applyNumberFormat="1" applyFont="1" applyFill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3" xfId="0" applyFont="1" applyBorder="1" applyAlignment="1">
      <alignment vertical="center"/>
    </xf>
    <xf numFmtId="0" fontId="18" fillId="0" borderId="4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vertical="center"/>
    </xf>
    <xf numFmtId="3" fontId="12" fillId="3" borderId="1" xfId="0" applyNumberFormat="1" applyFont="1" applyFill="1" applyBorder="1" applyAlignment="1">
      <alignment horizontal="right" vertical="center"/>
    </xf>
    <xf numFmtId="0" fontId="18" fillId="0" borderId="1" xfId="0" applyFont="1" applyBorder="1" applyAlignment="1">
      <alignment horizontal="left" vertical="center"/>
    </xf>
    <xf numFmtId="3" fontId="18" fillId="0" borderId="1" xfId="0" applyNumberFormat="1" applyFont="1" applyBorder="1" applyAlignment="1">
      <alignment horizontal="right" vertical="center"/>
    </xf>
    <xf numFmtId="3" fontId="12" fillId="0" borderId="1" xfId="0" applyNumberFormat="1" applyFont="1" applyBorder="1" applyAlignment="1">
      <alignment horizontal="right" vertical="center"/>
    </xf>
    <xf numFmtId="0" fontId="18" fillId="4" borderId="1" xfId="0" applyFont="1" applyFill="1" applyBorder="1" applyAlignment="1">
      <alignment horizontal="left" vertical="center"/>
    </xf>
    <xf numFmtId="3" fontId="18" fillId="4" borderId="1" xfId="0" applyNumberFormat="1" applyFont="1" applyFill="1" applyBorder="1" applyAlignment="1">
      <alignment horizontal="right" vertical="center"/>
    </xf>
    <xf numFmtId="3" fontId="12" fillId="4" borderId="1" xfId="0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3" fontId="9" fillId="0" borderId="0" xfId="0" applyNumberFormat="1" applyFont="1" applyAlignment="1">
      <alignment vertical="center"/>
    </xf>
    <xf numFmtId="3" fontId="10" fillId="0" borderId="0" xfId="0" applyNumberFormat="1" applyFont="1" applyAlignment="1">
      <alignment vertical="center"/>
    </xf>
    <xf numFmtId="0" fontId="9" fillId="4" borderId="0" xfId="0" applyFont="1" applyFill="1" applyAlignment="1">
      <alignment horizontal="left" vertical="center"/>
    </xf>
    <xf numFmtId="3" fontId="9" fillId="4" borderId="0" xfId="0" applyNumberFormat="1" applyFont="1" applyFill="1" applyAlignment="1">
      <alignment vertical="center"/>
    </xf>
    <xf numFmtId="3" fontId="10" fillId="0" borderId="1" xfId="0" applyNumberFormat="1" applyFont="1" applyBorder="1" applyAlignment="1">
      <alignment horizontal="right" vertical="center"/>
    </xf>
    <xf numFmtId="3" fontId="9" fillId="4" borderId="1" xfId="0" applyNumberFormat="1" applyFont="1" applyFill="1" applyBorder="1" applyAlignment="1">
      <alignment horizontal="right" vertical="center"/>
    </xf>
    <xf numFmtId="3" fontId="10" fillId="4" borderId="1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left"/>
    </xf>
    <xf numFmtId="3" fontId="9" fillId="0" borderId="0" xfId="0" applyNumberFormat="1" applyFont="1"/>
    <xf numFmtId="3" fontId="10" fillId="0" borderId="0" xfId="0" applyNumberFormat="1" applyFont="1"/>
    <xf numFmtId="3" fontId="9" fillId="8" borderId="1" xfId="0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0" fontId="23" fillId="0" borderId="0" xfId="20" applyFont="1" applyAlignment="1">
      <alignment vertical="center" wrapText="1"/>
      <protection/>
    </xf>
    <xf numFmtId="0" fontId="24" fillId="0" borderId="0" xfId="0" applyFont="1" applyAlignment="1">
      <alignment vertical="center"/>
    </xf>
    <xf numFmtId="0" fontId="25" fillId="0" borderId="0" xfId="20" applyFont="1" applyAlignment="1">
      <alignment vertical="center"/>
      <protection/>
    </xf>
    <xf numFmtId="0" fontId="9" fillId="4" borderId="0" xfId="0" applyFont="1" applyFill="1" applyAlignment="1">
      <alignment vertical="center"/>
    </xf>
    <xf numFmtId="0" fontId="12" fillId="3" borderId="1" xfId="0" applyFont="1" applyFill="1" applyBorder="1" applyAlignment="1">
      <alignment vertical="center"/>
    </xf>
    <xf numFmtId="0" fontId="9" fillId="3" borderId="0" xfId="0" applyFont="1" applyFill="1" applyAlignment="1">
      <alignment vertical="center"/>
    </xf>
    <xf numFmtId="0" fontId="11" fillId="9" borderId="1" xfId="0" applyFont="1" applyFill="1" applyBorder="1" applyAlignment="1">
      <alignment horizontal="left" vertical="center"/>
    </xf>
    <xf numFmtId="0" fontId="11" fillId="9" borderId="1" xfId="0" applyFont="1" applyFill="1" applyBorder="1" applyAlignment="1">
      <alignment horizontal="right" vertical="center"/>
    </xf>
    <xf numFmtId="0" fontId="18" fillId="3" borderId="1" xfId="0" applyFont="1" applyFill="1" applyBorder="1" applyAlignment="1">
      <alignment horizontal="left" vertical="center"/>
    </xf>
    <xf numFmtId="0" fontId="9" fillId="0" borderId="0" xfId="23" applyFont="1">
      <alignment/>
      <protection/>
    </xf>
    <xf numFmtId="0" fontId="27" fillId="0" borderId="0" xfId="0" applyFont="1" applyAlignment="1">
      <alignment vertical="center"/>
    </xf>
    <xf numFmtId="0" fontId="9" fillId="0" borderId="0" xfId="0" applyFont="1" applyAlignment="1">
      <alignment horizontal="left" indent="2"/>
    </xf>
    <xf numFmtId="0" fontId="9" fillId="0" borderId="0" xfId="23" applyFont="1" applyAlignment="1">
      <alignment vertical="center"/>
      <protection/>
    </xf>
    <xf numFmtId="0" fontId="10" fillId="0" borderId="0" xfId="23" applyFont="1" applyAlignment="1">
      <alignment vertical="center"/>
      <protection/>
    </xf>
    <xf numFmtId="1" fontId="9" fillId="0" borderId="0" xfId="23" applyNumberFormat="1" applyFont="1" applyAlignment="1">
      <alignment horizontal="center" vertical="center"/>
      <protection/>
    </xf>
    <xf numFmtId="0" fontId="10" fillId="0" borderId="0" xfId="23" applyFont="1" applyAlignment="1">
      <alignment horizontal="left" vertical="center"/>
      <protection/>
    </xf>
    <xf numFmtId="0" fontId="10" fillId="0" borderId="0" xfId="23" applyFont="1" applyAlignment="1">
      <alignment horizontal="center" vertical="center"/>
      <protection/>
    </xf>
    <xf numFmtId="0" fontId="28" fillId="0" borderId="0" xfId="23" applyFont="1" applyAlignment="1">
      <alignment vertical="center"/>
      <protection/>
    </xf>
    <xf numFmtId="0" fontId="28" fillId="0" borderId="0" xfId="23" applyFont="1" applyAlignment="1">
      <alignment horizontal="center" vertical="center"/>
      <protection/>
    </xf>
    <xf numFmtId="0" fontId="29" fillId="0" borderId="0" xfId="23" applyFont="1" applyAlignment="1">
      <alignment horizontal="center" vertical="center"/>
      <protection/>
    </xf>
    <xf numFmtId="10" fontId="29" fillId="0" borderId="0" xfId="21" applyNumberFormat="1" applyFont="1" applyFill="1" applyBorder="1" applyAlignment="1">
      <alignment horizontal="center" vertical="center"/>
    </xf>
    <xf numFmtId="3" fontId="29" fillId="0" borderId="0" xfId="23" applyNumberFormat="1" applyFont="1" applyAlignment="1">
      <alignment horizontal="center" vertical="center"/>
      <protection/>
    </xf>
    <xf numFmtId="1" fontId="9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3" fontId="14" fillId="0" borderId="0" xfId="0" applyNumberFormat="1" applyFont="1" applyAlignment="1">
      <alignment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3" fontId="29" fillId="0" borderId="0" xfId="0" applyNumberFormat="1" applyFont="1" applyAlignment="1">
      <alignment horizontal="center" vertical="center"/>
    </xf>
    <xf numFmtId="10" fontId="9" fillId="0" borderId="0" xfId="0" applyNumberFormat="1" applyFont="1" applyAlignment="1">
      <alignment vertical="center"/>
    </xf>
    <xf numFmtId="0" fontId="11" fillId="10" borderId="0" xfId="0" applyFont="1" applyFill="1" applyAlignment="1">
      <alignment horizontal="center" vertical="center"/>
    </xf>
    <xf numFmtId="10" fontId="14" fillId="10" borderId="0" xfId="21" applyNumberFormat="1" applyFont="1" applyFill="1" applyAlignment="1">
      <alignment vertical="center"/>
    </xf>
    <xf numFmtId="3" fontId="9" fillId="0" borderId="1" xfId="0" applyNumberFormat="1" applyFont="1" applyBorder="1" applyAlignment="1" quotePrefix="1">
      <alignment horizontal="center" vertical="center"/>
    </xf>
    <xf numFmtId="3" fontId="9" fillId="0" borderId="1" xfId="0" applyNumberFormat="1" applyFont="1" applyBorder="1" applyAlignment="1" quotePrefix="1">
      <alignment vertical="center"/>
    </xf>
    <xf numFmtId="0" fontId="11" fillId="2" borderId="5" xfId="0" applyFont="1" applyFill="1" applyBorder="1" applyAlignment="1">
      <alignment vertical="center"/>
    </xf>
    <xf numFmtId="0" fontId="11" fillId="2" borderId="5" xfId="0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right" vertical="center"/>
    </xf>
    <xf numFmtId="0" fontId="9" fillId="4" borderId="1" xfId="0" applyFont="1" applyFill="1" applyBorder="1" applyAlignment="1" quotePrefix="1">
      <alignment horizontal="right" vertical="center"/>
    </xf>
    <xf numFmtId="0" fontId="9" fillId="0" borderId="1" xfId="0" applyFont="1" applyBorder="1" applyAlignment="1" quotePrefix="1">
      <alignment horizontal="right" vertical="center"/>
    </xf>
    <xf numFmtId="0" fontId="11" fillId="2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vertical="center"/>
    </xf>
    <xf numFmtId="0" fontId="9" fillId="11" borderId="1" xfId="23" applyFont="1" applyFill="1" applyBorder="1" applyAlignment="1">
      <alignment vertical="center"/>
      <protection/>
    </xf>
    <xf numFmtId="3" fontId="9" fillId="11" borderId="1" xfId="23" applyNumberFormat="1" applyFont="1" applyFill="1" applyBorder="1" applyAlignment="1">
      <alignment horizontal="right" vertical="center"/>
      <protection/>
    </xf>
    <xf numFmtId="10" fontId="10" fillId="11" borderId="1" xfId="21" applyNumberFormat="1" applyFont="1" applyFill="1" applyBorder="1" applyAlignment="1">
      <alignment horizontal="right" vertical="center"/>
    </xf>
    <xf numFmtId="0" fontId="9" fillId="12" borderId="1" xfId="23" applyFont="1" applyFill="1" applyBorder="1" applyAlignment="1">
      <alignment vertical="center"/>
      <protection/>
    </xf>
    <xf numFmtId="3" fontId="9" fillId="12" borderId="1" xfId="23" applyNumberFormat="1" applyFont="1" applyFill="1" applyBorder="1" applyAlignment="1">
      <alignment horizontal="right" vertical="center"/>
      <protection/>
    </xf>
    <xf numFmtId="10" fontId="10" fillId="12" borderId="1" xfId="21" applyNumberFormat="1" applyFont="1" applyFill="1" applyBorder="1" applyAlignment="1">
      <alignment horizontal="right" vertical="center"/>
    </xf>
    <xf numFmtId="0" fontId="9" fillId="13" borderId="1" xfId="23" applyFont="1" applyFill="1" applyBorder="1" applyAlignment="1">
      <alignment vertical="center"/>
      <protection/>
    </xf>
    <xf numFmtId="3" fontId="9" fillId="13" borderId="1" xfId="23" applyNumberFormat="1" applyFont="1" applyFill="1" applyBorder="1" applyAlignment="1">
      <alignment horizontal="right" vertical="center"/>
      <protection/>
    </xf>
    <xf numFmtId="10" fontId="10" fillId="13" borderId="1" xfId="21" applyNumberFormat="1" applyFont="1" applyFill="1" applyBorder="1" applyAlignment="1">
      <alignment horizontal="right" vertical="center"/>
    </xf>
    <xf numFmtId="0" fontId="9" fillId="14" borderId="1" xfId="23" applyFont="1" applyFill="1" applyBorder="1" applyAlignment="1">
      <alignment vertical="center"/>
      <protection/>
    </xf>
    <xf numFmtId="3" fontId="9" fillId="14" borderId="1" xfId="23" applyNumberFormat="1" applyFont="1" applyFill="1" applyBorder="1" applyAlignment="1">
      <alignment horizontal="right" vertical="center"/>
      <protection/>
    </xf>
    <xf numFmtId="10" fontId="10" fillId="14" borderId="1" xfId="21" applyNumberFormat="1" applyFont="1" applyFill="1" applyBorder="1" applyAlignment="1">
      <alignment horizontal="right" vertical="center"/>
    </xf>
    <xf numFmtId="0" fontId="9" fillId="15" borderId="1" xfId="23" applyFont="1" applyFill="1" applyBorder="1" applyAlignment="1">
      <alignment vertical="center"/>
      <protection/>
    </xf>
    <xf numFmtId="3" fontId="9" fillId="15" borderId="1" xfId="23" applyNumberFormat="1" applyFont="1" applyFill="1" applyBorder="1" applyAlignment="1">
      <alignment horizontal="right" vertical="center"/>
      <protection/>
    </xf>
    <xf numFmtId="10" fontId="10" fillId="15" borderId="1" xfId="21" applyNumberFormat="1" applyFont="1" applyFill="1" applyBorder="1" applyAlignment="1">
      <alignment horizontal="right" vertical="center"/>
    </xf>
    <xf numFmtId="0" fontId="9" fillId="10" borderId="1" xfId="23" applyFont="1" applyFill="1" applyBorder="1" applyAlignment="1">
      <alignment vertical="center"/>
      <protection/>
    </xf>
    <xf numFmtId="3" fontId="9" fillId="10" borderId="1" xfId="23" applyNumberFormat="1" applyFont="1" applyFill="1" applyBorder="1" applyAlignment="1">
      <alignment horizontal="right" vertical="center"/>
      <protection/>
    </xf>
    <xf numFmtId="10" fontId="10" fillId="10" borderId="1" xfId="21" applyNumberFormat="1" applyFont="1" applyFill="1" applyBorder="1" applyAlignment="1">
      <alignment horizontal="right" vertical="center"/>
    </xf>
    <xf numFmtId="0" fontId="9" fillId="4" borderId="1" xfId="23" applyFont="1" applyFill="1" applyBorder="1" applyAlignment="1">
      <alignment vertical="center"/>
      <protection/>
    </xf>
    <xf numFmtId="3" fontId="9" fillId="4" borderId="1" xfId="23" applyNumberFormat="1" applyFont="1" applyFill="1" applyBorder="1" applyAlignment="1">
      <alignment horizontal="right" vertical="center"/>
      <protection/>
    </xf>
    <xf numFmtId="10" fontId="10" fillId="4" borderId="1" xfId="21" applyNumberFormat="1" applyFont="1" applyFill="1" applyBorder="1" applyAlignment="1">
      <alignment horizontal="right" vertical="center"/>
    </xf>
    <xf numFmtId="0" fontId="24" fillId="0" borderId="0" xfId="23" applyFont="1" applyAlignment="1">
      <alignment vertical="center"/>
      <protection/>
    </xf>
    <xf numFmtId="0" fontId="11" fillId="2" borderId="1" xfId="23" applyFont="1" applyFill="1" applyBorder="1" applyAlignment="1">
      <alignment vertical="center"/>
      <protection/>
    </xf>
    <xf numFmtId="0" fontId="11" fillId="2" borderId="1" xfId="23" applyFont="1" applyFill="1" applyBorder="1" applyAlignment="1">
      <alignment horizontal="right" vertical="center"/>
      <protection/>
    </xf>
    <xf numFmtId="0" fontId="9" fillId="0" borderId="1" xfId="23" applyFont="1" applyBorder="1" applyAlignment="1">
      <alignment vertical="center"/>
      <protection/>
    </xf>
    <xf numFmtId="3" fontId="9" fillId="0" borderId="1" xfId="23" applyNumberFormat="1" applyFont="1" applyBorder="1" applyAlignment="1">
      <alignment horizontal="right" vertical="center"/>
      <protection/>
    </xf>
    <xf numFmtId="10" fontId="10" fillId="0" borderId="1" xfId="21" applyNumberFormat="1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left" vertical="center" wrapText="1"/>
    </xf>
    <xf numFmtId="0" fontId="11" fillId="16" borderId="1" xfId="0" applyFont="1" applyFill="1" applyBorder="1" applyAlignment="1">
      <alignment horizontal="left" vertical="center"/>
    </xf>
    <xf numFmtId="3" fontId="11" fillId="16" borderId="1" xfId="0" applyNumberFormat="1" applyFont="1" applyFill="1" applyBorder="1" applyAlignment="1">
      <alignment vertical="center"/>
    </xf>
    <xf numFmtId="0" fontId="11" fillId="16" borderId="1" xfId="0" applyFont="1" applyFill="1" applyBorder="1" applyAlignment="1">
      <alignment vertical="center"/>
    </xf>
    <xf numFmtId="3" fontId="12" fillId="3" borderId="1" xfId="0" applyNumberFormat="1" applyFont="1" applyFill="1" applyBorder="1" applyAlignment="1" quotePrefix="1">
      <alignment vertical="center"/>
    </xf>
    <xf numFmtId="3" fontId="18" fillId="0" borderId="1" xfId="0" applyNumberFormat="1" applyFont="1" applyBorder="1" applyAlignment="1" quotePrefix="1">
      <alignment vertical="center"/>
    </xf>
    <xf numFmtId="3" fontId="18" fillId="0" borderId="1" xfId="0" applyNumberFormat="1" applyFont="1" applyBorder="1" applyAlignment="1">
      <alignment vertical="center"/>
    </xf>
    <xf numFmtId="3" fontId="18" fillId="4" borderId="1" xfId="0" applyNumberFormat="1" applyFont="1" applyFill="1" applyBorder="1" applyAlignment="1" quotePrefix="1">
      <alignment vertical="center"/>
    </xf>
    <xf numFmtId="3" fontId="18" fillId="4" borderId="1" xfId="0" applyNumberFormat="1" applyFont="1" applyFill="1" applyBorder="1" applyAlignment="1">
      <alignment vertical="center"/>
    </xf>
    <xf numFmtId="0" fontId="11" fillId="2" borderId="1" xfId="0" applyFont="1" applyFill="1" applyBorder="1" applyAlignment="1">
      <alignment horizontal="centerContinuous" vertical="center"/>
    </xf>
    <xf numFmtId="3" fontId="10" fillId="3" borderId="1" xfId="0" applyNumberFormat="1" applyFont="1" applyFill="1" applyBorder="1" applyAlignment="1">
      <alignment vertical="center"/>
    </xf>
    <xf numFmtId="0" fontId="0" fillId="0" borderId="1" xfId="0" applyBorder="1"/>
    <xf numFmtId="0" fontId="12" fillId="17" borderId="1" xfId="0" applyFont="1" applyFill="1" applyBorder="1" applyAlignment="1">
      <alignment horizontal="left" vertical="center"/>
    </xf>
    <xf numFmtId="3" fontId="12" fillId="17" borderId="1" xfId="0" applyNumberFormat="1" applyFont="1" applyFill="1" applyBorder="1" applyAlignment="1">
      <alignment vertical="center"/>
    </xf>
    <xf numFmtId="0" fontId="10" fillId="17" borderId="1" xfId="23" applyFont="1" applyFill="1" applyBorder="1" applyAlignment="1">
      <alignment vertical="center"/>
      <protection/>
    </xf>
    <xf numFmtId="3" fontId="10" fillId="17" borderId="1" xfId="23" applyNumberFormat="1" applyFont="1" applyFill="1" applyBorder="1" applyAlignment="1">
      <alignment horizontal="right" vertical="center"/>
      <protection/>
    </xf>
    <xf numFmtId="10" fontId="10" fillId="17" borderId="1" xfId="21" applyNumberFormat="1" applyFont="1" applyFill="1" applyBorder="1" applyAlignment="1">
      <alignment horizontal="right" vertical="center"/>
    </xf>
    <xf numFmtId="0" fontId="12" fillId="17" borderId="1" xfId="0" applyFont="1" applyFill="1" applyBorder="1" applyAlignment="1">
      <alignment horizontal="left" vertical="center"/>
    </xf>
    <xf numFmtId="3" fontId="12" fillId="17" borderId="1" xfId="0" applyNumberFormat="1" applyFont="1" applyFill="1" applyBorder="1" applyAlignment="1">
      <alignment vertical="center"/>
    </xf>
    <xf numFmtId="0" fontId="10" fillId="17" borderId="1" xfId="0" applyFont="1" applyFill="1" applyBorder="1" applyAlignment="1">
      <alignment vertical="center"/>
    </xf>
    <xf numFmtId="3" fontId="10" fillId="17" borderId="1" xfId="0" applyNumberFormat="1" applyFont="1" applyFill="1" applyBorder="1" applyAlignment="1">
      <alignment horizontal="right" vertical="center"/>
    </xf>
    <xf numFmtId="0" fontId="12" fillId="17" borderId="1" xfId="0" applyFont="1" applyFill="1" applyBorder="1" applyAlignment="1">
      <alignment horizontal="right" vertical="center"/>
    </xf>
    <xf numFmtId="0" fontId="12" fillId="17" borderId="6" xfId="0" applyFont="1" applyFill="1" applyBorder="1" applyAlignment="1">
      <alignment horizontal="left" vertical="center"/>
    </xf>
    <xf numFmtId="0" fontId="12" fillId="17" borderId="6" xfId="0" applyFont="1" applyFill="1" applyBorder="1" applyAlignment="1">
      <alignment vertical="center"/>
    </xf>
    <xf numFmtId="3" fontId="10" fillId="17" borderId="1" xfId="0" applyNumberFormat="1" applyFont="1" applyFill="1" applyBorder="1" applyAlignment="1">
      <alignment vertical="center"/>
    </xf>
    <xf numFmtId="0" fontId="12" fillId="17" borderId="1" xfId="0" applyFont="1" applyFill="1" applyBorder="1" applyAlignment="1">
      <alignment horizontal="center" vertical="center"/>
    </xf>
    <xf numFmtId="3" fontId="12" fillId="17" borderId="1" xfId="0" applyNumberFormat="1" applyFont="1" applyFill="1" applyBorder="1" applyAlignment="1">
      <alignment horizontal="right" vertical="center"/>
    </xf>
    <xf numFmtId="165" fontId="12" fillId="17" borderId="1" xfId="0" applyNumberFormat="1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right" vertical="center" wrapText="1"/>
    </xf>
    <xf numFmtId="0" fontId="12" fillId="17" borderId="1" xfId="0" applyFont="1" applyFill="1" applyBorder="1" applyAlignment="1">
      <alignment horizontal="right" vertical="center"/>
    </xf>
    <xf numFmtId="3" fontId="12" fillId="17" borderId="1" xfId="0" applyNumberFormat="1" applyFont="1" applyFill="1" applyBorder="1" applyAlignment="1">
      <alignment horizontal="left" vertical="center"/>
    </xf>
    <xf numFmtId="0" fontId="15" fillId="0" borderId="0" xfId="23" applyFont="1" applyAlignment="1">
      <alignment vertical="center"/>
      <protection/>
    </xf>
    <xf numFmtId="0" fontId="10" fillId="0" borderId="0" xfId="23" applyFont="1">
      <alignment/>
      <protection/>
    </xf>
    <xf numFmtId="0" fontId="30" fillId="0" borderId="0" xfId="23" applyFont="1">
      <alignment/>
      <protection/>
    </xf>
    <xf numFmtId="0" fontId="31" fillId="0" borderId="0" xfId="25"/>
    <xf numFmtId="0" fontId="31" fillId="0" borderId="0" xfId="25" applyAlignment="1">
      <alignment vertical="center"/>
    </xf>
    <xf numFmtId="0" fontId="31" fillId="0" borderId="0" xfId="25" applyAlignment="1">
      <alignment horizontal="left" vertical="center"/>
    </xf>
    <xf numFmtId="0" fontId="32" fillId="0" borderId="0" xfId="0" applyFont="1"/>
    <xf numFmtId="0" fontId="11" fillId="2" borderId="7" xfId="0" applyFont="1" applyFill="1" applyBorder="1" applyAlignment="1">
      <alignment horizontal="right" vertical="center"/>
    </xf>
    <xf numFmtId="0" fontId="11" fillId="2" borderId="8" xfId="0" applyFont="1" applyFill="1" applyBorder="1" applyAlignment="1">
      <alignment horizontal="right" vertical="center"/>
    </xf>
    <xf numFmtId="0" fontId="11" fillId="2" borderId="7" xfId="0" applyFont="1" applyFill="1" applyBorder="1" applyAlignment="1">
      <alignment horizontal="left" vertical="center"/>
    </xf>
    <xf numFmtId="0" fontId="11" fillId="2" borderId="8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/>
    </xf>
  </cellXfs>
  <cellStyles count="12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Normal_Tabla 7" xfId="20"/>
    <cellStyle name="Porcentaje" xfId="21" builtinId="5"/>
    <cellStyle name="Standard_10145-Table A1-maCCa1YY_MM1" xfId="22"/>
    <cellStyle name="Normal 2" xfId="23"/>
    <cellStyle name="Normal 3" xfId="24"/>
    <cellStyle name="Hipervínculo" xfId="25" builtinId="8"/>
  </cellStyles>
  <dxfs count="1">
    <dxf>
      <fill>
        <patternFill>
          <bgColor theme="4" tint="0.3999499976634979"/>
        </patternFill>
      </fill>
    </dxf>
  </dxfs>
  <tableStyles count="1" defaultTableStyle="TableStyleMedium2" defaultPivotStyle="PivotStyleLight16">
    <tableStyle name="Asilo" pivot="0" table="0" count="1">
      <tableStyleElement type="firstRow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4" Type="http://schemas.openxmlformats.org/officeDocument/2006/relationships/worksheet" Target="worksheets/sheet12.xml" /><Relationship Id="rId6" Type="http://schemas.openxmlformats.org/officeDocument/2006/relationships/worksheet" Target="worksheets/sheet4.xml" /><Relationship Id="rId24" Type="http://schemas.openxmlformats.org/officeDocument/2006/relationships/worksheet" Target="worksheets/sheet22.xml" /><Relationship Id="rId35" Type="http://schemas.openxmlformats.org/officeDocument/2006/relationships/worksheet" Target="worksheets/sheet33.xml" /><Relationship Id="rId44" Type="http://schemas.openxmlformats.org/officeDocument/2006/relationships/worksheet" Target="worksheets/sheet42.xml" /><Relationship Id="rId40" Type="http://schemas.openxmlformats.org/officeDocument/2006/relationships/worksheet" Target="worksheets/sheet38.xml" /><Relationship Id="rId25" Type="http://schemas.openxmlformats.org/officeDocument/2006/relationships/worksheet" Target="worksheets/sheet23.xml" /><Relationship Id="rId15" Type="http://schemas.openxmlformats.org/officeDocument/2006/relationships/worksheet" Target="worksheets/sheet13.xml" /><Relationship Id="rId9" Type="http://schemas.openxmlformats.org/officeDocument/2006/relationships/worksheet" Target="worksheets/sheet7.xml" /><Relationship Id="rId26" Type="http://schemas.openxmlformats.org/officeDocument/2006/relationships/worksheet" Target="worksheets/sheet24.xml" /><Relationship Id="rId31" Type="http://schemas.openxmlformats.org/officeDocument/2006/relationships/worksheet" Target="worksheets/sheet29.xml" /><Relationship Id="rId27" Type="http://schemas.openxmlformats.org/officeDocument/2006/relationships/worksheet" Target="worksheets/sheet25.xml" /><Relationship Id="rId55" Type="http://schemas.openxmlformats.org/officeDocument/2006/relationships/worksheet" Target="worksheets/sheet53.xml" /><Relationship Id="rId18" Type="http://schemas.openxmlformats.org/officeDocument/2006/relationships/worksheet" Target="worksheets/sheet16.xml" /><Relationship Id="rId5" Type="http://schemas.openxmlformats.org/officeDocument/2006/relationships/worksheet" Target="worksheets/sheet3.xml" /><Relationship Id="rId17" Type="http://schemas.openxmlformats.org/officeDocument/2006/relationships/worksheet" Target="worksheets/sheet15.xml" /><Relationship Id="rId16" Type="http://schemas.openxmlformats.org/officeDocument/2006/relationships/worksheet" Target="worksheets/sheet14.xml" /><Relationship Id="rId59" Type="http://schemas.openxmlformats.org/officeDocument/2006/relationships/calcChain" Target="calcChain.xml" /><Relationship Id="rId49" Type="http://schemas.openxmlformats.org/officeDocument/2006/relationships/worksheet" Target="worksheets/sheet47.xml" /><Relationship Id="rId28" Type="http://schemas.openxmlformats.org/officeDocument/2006/relationships/worksheet" Target="worksheets/sheet26.xml" /><Relationship Id="rId48" Type="http://schemas.openxmlformats.org/officeDocument/2006/relationships/worksheet" Target="worksheets/sheet46.xml" /><Relationship Id="rId56" Type="http://schemas.openxmlformats.org/officeDocument/2006/relationships/worksheet" Target="worksheets/sheet54.xml" /><Relationship Id="rId30" Type="http://schemas.openxmlformats.org/officeDocument/2006/relationships/worksheet" Target="worksheets/sheet28.xml" /><Relationship Id="rId22" Type="http://schemas.openxmlformats.org/officeDocument/2006/relationships/worksheet" Target="worksheets/sheet20.xml" /><Relationship Id="rId11" Type="http://schemas.openxmlformats.org/officeDocument/2006/relationships/worksheet" Target="worksheets/sheet9.xml" /><Relationship Id="rId12" Type="http://schemas.openxmlformats.org/officeDocument/2006/relationships/worksheet" Target="worksheets/sheet10.xml" /><Relationship Id="rId41" Type="http://schemas.openxmlformats.org/officeDocument/2006/relationships/worksheet" Target="worksheets/sheet39.xml" /><Relationship Id="rId53" Type="http://schemas.openxmlformats.org/officeDocument/2006/relationships/worksheet" Target="worksheets/sheet51.xml" /><Relationship Id="rId42" Type="http://schemas.openxmlformats.org/officeDocument/2006/relationships/worksheet" Target="worksheets/sheet40.xml" /><Relationship Id="rId36" Type="http://schemas.openxmlformats.org/officeDocument/2006/relationships/worksheet" Target="worksheets/sheet34.xml" /><Relationship Id="rId54" Type="http://schemas.openxmlformats.org/officeDocument/2006/relationships/worksheet" Target="worksheets/sheet52.xml" /><Relationship Id="rId33" Type="http://schemas.openxmlformats.org/officeDocument/2006/relationships/worksheet" Target="worksheets/sheet31.xml" /><Relationship Id="rId7" Type="http://schemas.openxmlformats.org/officeDocument/2006/relationships/worksheet" Target="worksheets/sheet5.xml" /><Relationship Id="rId13" Type="http://schemas.openxmlformats.org/officeDocument/2006/relationships/worksheet" Target="worksheets/sheet11.xml" /><Relationship Id="rId32" Type="http://schemas.openxmlformats.org/officeDocument/2006/relationships/worksheet" Target="worksheets/sheet30.xml" /><Relationship Id="rId39" Type="http://schemas.openxmlformats.org/officeDocument/2006/relationships/worksheet" Target="worksheets/sheet37.xml" /><Relationship Id="rId19" Type="http://schemas.openxmlformats.org/officeDocument/2006/relationships/worksheet" Target="worksheets/sheet17.xml" /><Relationship Id="rId37" Type="http://schemas.openxmlformats.org/officeDocument/2006/relationships/worksheet" Target="worksheets/sheet35.xml" /><Relationship Id="rId38" Type="http://schemas.openxmlformats.org/officeDocument/2006/relationships/worksheet" Target="worksheets/sheet36.xml" /><Relationship Id="rId23" Type="http://schemas.openxmlformats.org/officeDocument/2006/relationships/worksheet" Target="worksheets/sheet21.xml" /><Relationship Id="rId50" Type="http://schemas.openxmlformats.org/officeDocument/2006/relationships/worksheet" Target="worksheets/sheet48.xml" /><Relationship Id="rId8" Type="http://schemas.openxmlformats.org/officeDocument/2006/relationships/worksheet" Target="worksheets/sheet6.xml" /><Relationship Id="rId4" Type="http://schemas.openxmlformats.org/officeDocument/2006/relationships/worksheet" Target="worksheets/sheet2.xml" /><Relationship Id="rId52" Type="http://schemas.openxmlformats.org/officeDocument/2006/relationships/worksheet" Target="worksheets/sheet50.xml" /><Relationship Id="rId2" Type="http://schemas.openxmlformats.org/officeDocument/2006/relationships/styles" Target="styles.xml" /><Relationship Id="rId46" Type="http://schemas.openxmlformats.org/officeDocument/2006/relationships/worksheet" Target="worksheets/sheet44.xml" /><Relationship Id="rId10" Type="http://schemas.openxmlformats.org/officeDocument/2006/relationships/worksheet" Target="worksheets/sheet8.xml" /><Relationship Id="rId45" Type="http://schemas.openxmlformats.org/officeDocument/2006/relationships/worksheet" Target="worksheets/sheet43.xml" /><Relationship Id="rId1" Type="http://schemas.openxmlformats.org/officeDocument/2006/relationships/theme" Target="theme/theme1.xml" /><Relationship Id="rId34" Type="http://schemas.openxmlformats.org/officeDocument/2006/relationships/worksheet" Target="worksheets/sheet32.xml" /><Relationship Id="rId47" Type="http://schemas.openxmlformats.org/officeDocument/2006/relationships/worksheet" Target="worksheets/sheet45.xml" /><Relationship Id="rId58" Type="http://schemas.openxmlformats.org/officeDocument/2006/relationships/sharedStrings" Target="sharedStrings.xml" /><Relationship Id="rId21" Type="http://schemas.openxmlformats.org/officeDocument/2006/relationships/worksheet" Target="worksheets/sheet19.xml" /><Relationship Id="rId20" Type="http://schemas.openxmlformats.org/officeDocument/2006/relationships/worksheet" Target="worksheets/sheet18.xml" /><Relationship Id="rId57" Type="http://schemas.openxmlformats.org/officeDocument/2006/relationships/worksheet" Target="worksheets/sheet55.xml" /><Relationship Id="rId43" Type="http://schemas.openxmlformats.org/officeDocument/2006/relationships/worksheet" Target="worksheets/sheet41.xml" /><Relationship Id="rId3" Type="http://schemas.openxmlformats.org/officeDocument/2006/relationships/worksheet" Target="worksheets/sheet1.xml" /><Relationship Id="rId29" Type="http://schemas.openxmlformats.org/officeDocument/2006/relationships/worksheet" Target="worksheets/sheet27.xml" /><Relationship Id="rId51" Type="http://schemas.openxmlformats.org/officeDocument/2006/relationships/worksheet" Target="worksheets/sheet49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1.xml" /></Relationships>
</file>

<file path=xl/charts/_rels/chart3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2.xml" /></Relationships>
</file>

<file path=xl/charts/_rels/chart4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3.xml" /></Relationships>
</file>

<file path=xl/charts/_rels/chart6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4.xml" /></Relationships>
</file>

<file path=xl/charts/_rels/chart7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5.xml" /></Relationships>
</file>

<file path=xl/charts/_rels/chart8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6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825"/>
          <c:y val="0.029"/>
          <c:w val="0.87675"/>
          <c:h val="0.875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'Tabla 1'!$C$4</c:f>
              <c:strCache>
                <c:ptCount val="1"/>
                <c:pt idx="0">
                  <c:v>Solicitudes</c:v>
                </c:pt>
              </c:strCache>
            </c:strRef>
          </c:tx>
          <c:spPr>
            <a:solidFill>
              <a:srgbClr val="225573"/>
            </a:solidFill>
            <a:effectLst/>
          </c:spPr>
          <c:invertIfNegative val="0"/>
          <c:dLbls>
            <c:numFmt formatCode="General" sourceLinked="1"/>
            <c:spPr>
              <a:noFill/>
              <a:ln w="9525"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'Tabla 1'!$B$5:$B$14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'Tabla 1'!$C$5:$C$14</c:f>
              <c:numCache>
                <c:formatCode>#,##0</c:formatCode>
                <c:ptCount val="10"/>
                <c:pt idx="0">
                  <c:v>4513</c:v>
                </c:pt>
                <c:pt idx="1">
                  <c:v>5952</c:v>
                </c:pt>
                <c:pt idx="2">
                  <c:v>14887</c:v>
                </c:pt>
                <c:pt idx="3">
                  <c:v>16544</c:v>
                </c:pt>
                <c:pt idx="4">
                  <c:v>31740</c:v>
                </c:pt>
                <c:pt idx="5">
                  <c:v>55749</c:v>
                </c:pt>
                <c:pt idx="6">
                  <c:v>118446</c:v>
                </c:pt>
                <c:pt idx="7">
                  <c:v>88826</c:v>
                </c:pt>
                <c:pt idx="8">
                  <c:v>65482</c:v>
                </c:pt>
                <c:pt idx="9">
                  <c:v>119240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00-4DEE-8BCA-E9A1765E0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33624527"/>
        <c:axId val="34746059"/>
      </c:barChart>
      <c:catAx>
        <c:axId val="336245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6350" cap="flat" cmpd="sng">
            <a:solidFill>
              <a:schemeClr val="bg1">
                <a:lumMod val="65000"/>
              </a:schemeClr>
            </a:solidFill>
          </a:ln>
          <a:effectLst/>
        </c:spPr>
        <c:crossAx val="34746059"/>
        <c:crosses val="autoZero"/>
        <c:auto val="1"/>
        <c:lblOffset val="100"/>
        <c:noMultiLvlLbl val="0"/>
      </c:catAx>
      <c:valAx>
        <c:axId val="34746059"/>
        <c:scaling>
          <c:orientation val="minMax"/>
        </c:scaling>
        <c:delete val="0"/>
        <c:axPos val="l"/>
        <c:majorGridlines>
          <c:spPr>
            <a:ln w="6350" cap="flat" cmpd="sng">
              <a:solidFill>
                <a:schemeClr val="bg1">
                  <a:lumMod val="65000"/>
                </a:schemeClr>
              </a:solidFill>
              <a:prstDash val="dash"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ln w="6350">
            <a:noFill/>
          </a:ln>
          <a:effectLst/>
        </c:spPr>
        <c:crossAx val="33624527"/>
        <c:crosses val="autoZero"/>
        <c:crossBetween val="between"/>
      </c:valAx>
      <c:spPr>
        <a:ln w="6350">
          <a:noFill/>
        </a:ln>
        <a:effectLst/>
      </c:spPr>
    </c:plotArea>
    <c:plotVisOnly val="1"/>
    <c:dispBlanksAs val="gap"/>
    <c:showDLblsOverMax val="0"/>
  </c:chart>
  <c:spPr>
    <a:noFill/>
    <a:ln w="9525">
      <a:noFill/>
    </a:ln>
    <a:effectLst/>
  </c:spPr>
  <c:txPr>
    <a:bodyPr vert="horz" rot="0" wrap="square"/>
    <a:lstStyle/>
    <a:p>
      <a:pPr>
        <a:defRPr lang="en-US" sz="900" u="none" baseline="0">
          <a:latin typeface="Futura PT Book" panose="020B0502020204020303" pitchFamily="34" charset="0"/>
        </a:defRPr>
      </a:pPr>
      <a:endParaRPr lang="en-US"/>
    </a:p>
  </c:tx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6925"/>
          <c:y val="0.08125"/>
          <c:w val="0.67875"/>
          <c:h val="0.89775"/>
        </c:manualLayout>
      </c:layout>
      <c:pieChart>
        <c:varyColors val="0"/>
        <c:ser>
          <c:idx val="0"/>
          <c:order val="0"/>
          <c:spPr>
            <a:solidFill>
              <a:srgbClr val="8BB4C7"/>
            </a:solidFill>
            <a:ln w="25400" cap="flat" cmpd="sng">
              <a:solidFill>
                <a:schemeClr val="bg1"/>
              </a:solidFill>
            </a:ln>
            <a:effectLst/>
          </c:spPr>
          <c:explosion val="0"/>
          <c:dPt>
            <c:idx val="0"/>
            <c:spPr>
              <a:solidFill>
                <a:srgbClr val="225573"/>
              </a:solidFill>
              <a:ln w="25400" cap="flat" cmpd="sng">
                <a:solidFill>
                  <a:schemeClr val="bg1"/>
                </a:solidFill>
              </a:ln>
              <a:effectLst/>
            </c:spPr>
          </c:dPt>
          <c:dPt>
            <c:idx val="1"/>
            <c:spPr>
              <a:solidFill>
                <a:srgbClr val="8BB4C7"/>
              </a:solidFill>
              <a:ln w="25400" cap="flat" cmpd="sng">
                <a:solidFill>
                  <a:schemeClr val="bg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0.1795"/>
                  <c:y val="-0.1872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solidFill>
                        <a:schemeClr val="bg1"/>
                      </a:solidFill>
                      <a:latin typeface="Futura PT Book"/>
                      <a:ea typeface="Futura PT Book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0.16025"/>
                  <c:y val="0.152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solidFill>
                        <a:schemeClr val="bg1"/>
                      </a:solidFill>
                      <a:latin typeface="Futura PT Book"/>
                      <a:ea typeface="Futura PT Book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numFmt formatCode="General" sourceLinked="1"/>
            <c:spPr>
              <a:noFill/>
              <a:ln w="9525">
                <a:noFill/>
              </a:ln>
              <a:effectLst/>
            </c:spPr>
            <c:txPr>
              <a:bodyPr vert="horz" rot="0" wrap="square"/>
              <a:lstStyle/>
              <a:p>
                <a:pPr algn="ctr">
                  <a:defRPr lang="en-US" sz="900" u="none" baseline="0">
                    <a:solidFill>
                      <a:schemeClr val="bg1"/>
                    </a:solidFill>
                    <a:latin typeface="Futura PT Book"/>
                    <a:ea typeface="Futura PT Book"/>
                    <a:cs typeface="Futura PT Book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separator>
</c:separator>
          </c:dLbls>
          <c:cat>
            <c:strRef>
              <c:f>'Tabla 43'!$AD$12:$AE$12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'Tabla 43'!$AD$13:$AE$13</c:f>
              <c:numCache>
                <c:formatCode>0.00%</c:formatCode>
                <c:ptCount val="2"/>
                <c:pt idx="0">
                  <c:v>0.6412078152753108</c:v>
                </c:pt>
                <c:pt idx="1">
                  <c:v>0.35879218472468916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53-4BF8-B16D-804FF0D623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Chart>
    </c:plotArea>
    <c:plotVisOnly val="1"/>
    <c:dispBlanksAs val="gap"/>
    <c:showDLblsOverMax val="0"/>
  </c:chart>
  <c:spPr>
    <a:noFill/>
    <a:ln w="9525">
      <a:noFill/>
    </a:ln>
    <a:effectLst/>
  </c:spPr>
  <c:txPr>
    <a:bodyPr vert="horz" rot="0" wrap="square"/>
    <a:lstStyle/>
    <a:p>
      <a:pPr>
        <a:defRPr lang="en-US" sz="900" u="none" baseline="0">
          <a:latin typeface="Futura PT Book" panose="020B0502020204020303" pitchFamily="34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75"/>
          <c:y val="0.0215"/>
          <c:w val="0.71675"/>
          <c:h val="0.84625"/>
        </c:manualLayout>
      </c:layout>
      <c:pieChart>
        <c:varyColors val="1"/>
        <c:ser>
          <c:idx val="0"/>
          <c:order val="0"/>
          <c:spPr>
            <a:ln w="25400" cap="flat" cmpd="sng">
              <a:solidFill>
                <a:srgbClr val="FFFFFF"/>
              </a:solidFill>
            </a:ln>
            <a:effectLst/>
          </c:spPr>
          <c:explosion val="0"/>
          <c:dPt>
            <c:idx val="0"/>
            <c:spPr>
              <a:solidFill>
                <a:srgbClr val="225573"/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1"/>
            <c:spPr>
              <a:solidFill>
                <a:schemeClr val="tx1">
                  <a:lumMod val="50000"/>
                  <a:lumOff val="50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2"/>
            <c:spPr>
              <a:solidFill>
                <a:srgbClr val="8BB4C7"/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3"/>
            <c:spPr>
              <a:solidFill>
                <a:schemeClr val="bg1">
                  <a:lumMod val="75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4"/>
            <c:spPr>
              <a:solidFill>
                <a:srgbClr val="225573">
                  <a:alpha val="20000"/>
                </a:srgb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5"/>
            <c:spPr>
              <a:solidFill>
                <a:schemeClr val="bg1">
                  <a:lumMod val="95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0.0565"/>
                  <c:y val="-0.026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-0.0255"/>
                  <c:y val="-0.005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-0.0075"/>
                  <c:y val="0.0192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-0.0445"/>
                  <c:y val="0.0347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-0.051"/>
                  <c:y val="-0.007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-0.06425"/>
                  <c:y val="0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numFmt formatCode="General" sourceLinked="1"/>
            <c:spPr>
              <a:noFill/>
              <a:ln w="9525"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separator>
</c:separator>
            <c:leaderLines>
              <c:spPr>
                <a:ln w="6350" cap="flat" cmpd="sng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leaderLines>
          </c:dLbls>
          <c:cat>
            <c:strRef>
              <c:f>'Tabla 2'!$C$4:$D$4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'Tabla 2'!$C$137:$D$137</c:f>
              <c:numCache>
                <c:formatCode>#,##0</c:formatCode>
                <c:ptCount val="2"/>
                <c:pt idx="0">
                  <c:v>64413</c:v>
                </c:pt>
                <c:pt idx="1">
                  <c:v>54827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724-42C9-8D9A-5A5951498F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5"/>
      </c:pieChart>
    </c:plotArea>
    <c:plotVisOnly val="1"/>
    <c:dispBlanksAs val="gap"/>
    <c:showDLblsOverMax val="0"/>
  </c:chart>
  <c:spPr>
    <a:noFill/>
    <a:ln w="9525">
      <a:noFill/>
    </a:ln>
    <a:effectLst/>
  </c:spPr>
  <c:txPr>
    <a:bodyPr vert="horz" rot="0" wrap="square"/>
    <a:lstStyle/>
    <a:p>
      <a:pPr>
        <a:defRPr lang="en-US" sz="900" u="none" baseline="0">
          <a:latin typeface="Futura PT Book" panose="020B0502020204020303" pitchFamily="34" charset="0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75"/>
          <c:y val="0.0215"/>
          <c:w val="0.71675"/>
          <c:h val="0.84625"/>
        </c:manualLayout>
      </c:layout>
      <c:pieChart>
        <c:varyColors val="1"/>
        <c:ser>
          <c:idx val="0"/>
          <c:order val="0"/>
          <c:tx>
            <c:strRef>
              <c:f>'Tabla 3'!$C$4:$G$4</c:f>
              <c:strCache>
                <c:ptCount val="5"/>
                <c:pt idx="0">
                  <c:v>0 -13</c:v>
                </c:pt>
                <c:pt idx="1">
                  <c:v>14 - 17</c:v>
                </c:pt>
                <c:pt idx="2">
                  <c:v>18 - 34</c:v>
                </c:pt>
                <c:pt idx="3">
                  <c:v>35 - 64</c:v>
                </c:pt>
                <c:pt idx="4">
                  <c:v>65 o más</c:v>
                </c:pt>
              </c:strCache>
            </c:strRef>
          </c:tx>
          <c:spPr>
            <a:ln w="25400" cap="flat" cmpd="sng">
              <a:solidFill>
                <a:srgbClr val="FFFFFF"/>
              </a:solidFill>
            </a:ln>
            <a:effectLst/>
          </c:spPr>
          <c:explosion val="0"/>
          <c:dPt>
            <c:idx val="0"/>
            <c:spPr>
              <a:solidFill>
                <a:srgbClr val="225573"/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1"/>
            <c:spPr>
              <a:solidFill>
                <a:schemeClr val="tx1">
                  <a:lumMod val="50000"/>
                  <a:lumOff val="50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2"/>
            <c:spPr>
              <a:solidFill>
                <a:srgbClr val="8BB4C7"/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3"/>
            <c:spPr>
              <a:solidFill>
                <a:schemeClr val="bg1">
                  <a:lumMod val="75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4"/>
            <c:spPr>
              <a:solidFill>
                <a:srgbClr val="225573">
                  <a:alpha val="20000"/>
                </a:srgb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5"/>
            <c:spPr>
              <a:solidFill>
                <a:schemeClr val="bg1">
                  <a:lumMod val="95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0.0565"/>
                  <c:y val="-0.026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0.0985"/>
                  <c:y val="-0.005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-0.0075"/>
                  <c:y val="0.0192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0.11875"/>
                  <c:y val="0.0347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0.0195"/>
                  <c:y val="-0.0007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-0.06425"/>
                  <c:y val="0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numFmt formatCode="General" sourceLinked="1"/>
            <c:spPr>
              <a:noFill/>
              <a:ln w="9525"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separator>
</c:separator>
            <c:leaderLines>
              <c:spPr>
                <a:ln w="6350" cap="flat" cmpd="sng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leaderLines>
          </c:dLbls>
          <c:cat>
            <c:strRef>
              <c:f>'Tabla 3'!$C$4:$G$4</c:f>
              <c:strCache>
                <c:ptCount val="5"/>
                <c:pt idx="0">
                  <c:v>0 -13</c:v>
                </c:pt>
                <c:pt idx="1">
                  <c:v>14 - 17</c:v>
                </c:pt>
                <c:pt idx="2">
                  <c:v>18 - 34</c:v>
                </c:pt>
                <c:pt idx="3">
                  <c:v>35 - 64</c:v>
                </c:pt>
                <c:pt idx="4">
                  <c:v>65 o más</c:v>
                </c:pt>
              </c:strCache>
            </c:strRef>
          </c:cat>
          <c:val>
            <c:numRef>
              <c:f>'Tabla 3'!$C$137:$G$137</c:f>
              <c:numCache>
                <c:formatCode>#,##0</c:formatCode>
                <c:ptCount val="5"/>
                <c:pt idx="0">
                  <c:v>16927</c:v>
                </c:pt>
                <c:pt idx="1">
                  <c:v>4568</c:v>
                </c:pt>
                <c:pt idx="2">
                  <c:v>59176</c:v>
                </c:pt>
                <c:pt idx="3">
                  <c:v>36584</c:v>
                </c:pt>
                <c:pt idx="4">
                  <c:v>1985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B73-4286-A366-BCC3CD1114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81"/>
      </c:pieChart>
    </c:plotArea>
    <c:plotVisOnly val="1"/>
    <c:dispBlanksAs val="gap"/>
    <c:showDLblsOverMax val="0"/>
  </c:chart>
  <c:spPr>
    <a:noFill/>
    <a:ln w="9525">
      <a:noFill/>
    </a:ln>
    <a:effectLst/>
  </c:spPr>
  <c:txPr>
    <a:bodyPr vert="horz" rot="0" wrap="square"/>
    <a:lstStyle/>
    <a:p>
      <a:pPr>
        <a:defRPr lang="en-US" sz="900" u="none" baseline="0">
          <a:latin typeface="Futura PT Book" panose="020B0502020204020303" pitchFamily="34" charset="0"/>
        </a:defRPr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75"/>
          <c:y val="0.0215"/>
          <c:w val="0.71675"/>
          <c:h val="0.84625"/>
        </c:manualLayout>
      </c:layout>
      <c:pieChart>
        <c:varyColors val="1"/>
        <c:ser>
          <c:idx val="0"/>
          <c:order val="0"/>
          <c:tx>
            <c:strRef>
              <c:f>'Tabla 5'!$C$4:$F$4</c:f>
              <c:strCache>
                <c:ptCount val="4"/>
                <c:pt idx="0">
                  <c:v>Territorio Nacional </c:v>
                </c:pt>
                <c:pt idx="1">
                  <c:v>Puesto Fronterizo</c:v>
                </c:pt>
                <c:pt idx="2">
                  <c:v>Embajadas y Consulados*</c:v>
                </c:pt>
                <c:pt idx="3">
                  <c:v>C.I.E.**</c:v>
                </c:pt>
              </c:strCache>
            </c:strRef>
          </c:tx>
          <c:spPr>
            <a:ln w="25400" cap="flat" cmpd="sng">
              <a:solidFill>
                <a:srgbClr val="FFFFFF"/>
              </a:solidFill>
            </a:ln>
            <a:effectLst/>
          </c:spPr>
          <c:explosion val="0"/>
          <c:dPt>
            <c:idx val="0"/>
            <c:spPr>
              <a:solidFill>
                <a:srgbClr val="225573"/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1"/>
            <c:spPr>
              <a:solidFill>
                <a:schemeClr val="tx1">
                  <a:lumMod val="50000"/>
                  <a:lumOff val="50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2"/>
            <c:spPr>
              <a:solidFill>
                <a:srgbClr val="8BB4C7"/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3"/>
            <c:spPr>
              <a:solidFill>
                <a:schemeClr val="bg1">
                  <a:lumMod val="75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4"/>
            <c:spPr>
              <a:solidFill>
                <a:srgbClr val="225573">
                  <a:alpha val="20000"/>
                </a:srgb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5"/>
            <c:spPr>
              <a:solidFill>
                <a:schemeClr val="bg1">
                  <a:lumMod val="95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0.032"/>
                  <c:y val="-0.038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-0.00425"/>
                  <c:y val="-0.143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0.0345"/>
                  <c:y val="0.0192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0.03325"/>
                  <c:y val="0.2037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-0.051"/>
                  <c:y val="-0.007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-0.06425"/>
                  <c:y val="0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numFmt formatCode="General" sourceLinked="1"/>
            <c:spPr>
              <a:noFill/>
              <a:ln w="9525"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separator>
</c:separator>
            <c:leaderLines>
              <c:spPr>
                <a:ln w="6350" cap="flat" cmpd="sng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leaderLines>
          </c:dLbls>
          <c:cat>
            <c:strRef>
              <c:f>'Tabla 5'!$U$147:$X$147</c:f>
              <c:strCache>
                <c:ptCount val="4"/>
                <c:pt idx="0">
                  <c:v>Territorio Nacional </c:v>
                </c:pt>
                <c:pt idx="1">
                  <c:v>Puesto Fronterizo</c:v>
                </c:pt>
                <c:pt idx="2">
                  <c:v>Embajada*</c:v>
                </c:pt>
                <c:pt idx="3">
                  <c:v>C.I.E.**</c:v>
                </c:pt>
              </c:strCache>
            </c:strRef>
          </c:cat>
          <c:val>
            <c:numRef>
              <c:f>'Tabla 5'!$C$137:$F$137</c:f>
              <c:numCache>
                <c:formatCode>#,##0</c:formatCode>
                <c:ptCount val="4"/>
                <c:pt idx="0">
                  <c:v>114517</c:v>
                </c:pt>
                <c:pt idx="1">
                  <c:v>2714</c:v>
                </c:pt>
                <c:pt idx="2">
                  <c:v>1077</c:v>
                </c:pt>
                <c:pt idx="3">
                  <c:v>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9B6-4BEB-B0F6-4D8297A72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84"/>
      </c:pieChart>
    </c:plotArea>
    <c:plotVisOnly val="1"/>
    <c:dispBlanksAs val="gap"/>
    <c:showDLblsOverMax val="0"/>
  </c:chart>
  <c:spPr>
    <a:noFill/>
    <a:ln w="9525">
      <a:noFill/>
    </a:ln>
    <a:effectLst/>
  </c:spPr>
  <c:txPr>
    <a:bodyPr vert="horz" rot="0" wrap="square"/>
    <a:lstStyle/>
    <a:p>
      <a:pPr>
        <a:defRPr lang="en-US" sz="900" u="none" baseline="0">
          <a:latin typeface="Futura PT Book" panose="020B0502020204020303" pitchFamily="34" charset="0"/>
        </a:defRPr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5"/>
          <c:y val="0.029"/>
          <c:w val="0.8835"/>
          <c:h val="0.791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5'!$V$158</c:f>
              <c:strCache>
                <c:ptCount val="1"/>
                <c:pt idx="0">
                  <c:v>Territorio Nacional </c:v>
                </c:pt>
              </c:strCache>
            </c:strRef>
          </c:tx>
          <c:spPr>
            <a:solidFill>
              <a:srgbClr val="225573"/>
            </a:solidFill>
            <a:effectLst/>
          </c:spPr>
          <c:invertIfNegative val="0"/>
          <c:dLbls>
            <c:dLbl>
              <c:idx val="1"/>
              <c:layout>
                <c:manualLayout>
                  <c:x val="0.1055"/>
                  <c:y val="0.049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 w="9525"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'Tabla 5'!$U$159:$U$160</c:f>
              <c:numCache>
                <c:formatCode>General</c:formatCode>
                <c:ptCount val="2"/>
                <c:pt idx="0">
                  <c:v>2021</c:v>
                </c:pt>
                <c:pt idx="1">
                  <c:v>2022</c:v>
                </c:pt>
              </c:numCache>
            </c:numRef>
          </c:cat>
          <c:val>
            <c:numRef>
              <c:f>'Tabla 5'!$V$159:$V$160</c:f>
              <c:numCache>
                <c:formatCode>#,##0</c:formatCode>
                <c:ptCount val="2"/>
                <c:pt idx="0">
                  <c:v>62495</c:v>
                </c:pt>
                <c:pt idx="1">
                  <c:v>114517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CB-416A-8993-C8C27618BF37}"/>
            </c:ext>
          </c:extLst>
        </c:ser>
        <c:ser>
          <c:idx val="1"/>
          <c:order val="1"/>
          <c:tx>
            <c:strRef>
              <c:f>'Tabla 5'!$W$158</c:f>
              <c:strCache>
                <c:ptCount val="1"/>
                <c:pt idx="0">
                  <c:v>Puesto Fronterizo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effectLst/>
          </c:spPr>
          <c:invertIfNegative val="0"/>
          <c:dLbls>
            <c:numFmt formatCode="General" sourceLinked="1"/>
            <c:spPr>
              <a:noFill/>
              <a:ln w="9525"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'Tabla 5'!$U$159:$U$160</c:f>
              <c:numCache>
                <c:formatCode>General</c:formatCode>
                <c:ptCount val="2"/>
                <c:pt idx="0">
                  <c:v>2021</c:v>
                </c:pt>
                <c:pt idx="1">
                  <c:v>2022</c:v>
                </c:pt>
              </c:numCache>
            </c:numRef>
          </c:cat>
          <c:val>
            <c:numRef>
              <c:f>'Tabla 5'!$W$159:$W$160</c:f>
              <c:numCache>
                <c:formatCode>#,##0</c:formatCode>
                <c:ptCount val="2"/>
                <c:pt idx="0">
                  <c:v>1589</c:v>
                </c:pt>
                <c:pt idx="1">
                  <c:v>2714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CB-416A-8993-C8C27618BF37}"/>
            </c:ext>
          </c:extLst>
        </c:ser>
        <c:ser>
          <c:idx val="2"/>
          <c:order val="2"/>
          <c:tx>
            <c:strRef>
              <c:f>'Tabla 5'!$X$158</c:f>
              <c:strCache>
                <c:ptCount val="1"/>
                <c:pt idx="0">
                  <c:v>Embajada*</c:v>
                </c:pt>
              </c:strCache>
            </c:strRef>
          </c:tx>
          <c:spPr>
            <a:solidFill>
              <a:srgbClr val="8BB4C7"/>
            </a:solidFill>
            <a:effectLst/>
          </c:spPr>
          <c:invertIfNegative val="0"/>
          <c:dLbls>
            <c:numFmt formatCode="General" sourceLinked="1"/>
            <c:spPr>
              <a:noFill/>
              <a:ln w="9525"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'Tabla 5'!$U$159:$U$160</c:f>
              <c:numCache>
                <c:formatCode>General</c:formatCode>
                <c:ptCount val="2"/>
                <c:pt idx="0">
                  <c:v>2021</c:v>
                </c:pt>
                <c:pt idx="1">
                  <c:v>2022</c:v>
                </c:pt>
              </c:numCache>
            </c:numRef>
          </c:cat>
          <c:val>
            <c:numRef>
              <c:f>'Tabla 5'!$X$159:$X$160</c:f>
              <c:numCache>
                <c:formatCode>#,##0</c:formatCode>
                <c:ptCount val="2"/>
                <c:pt idx="0">
                  <c:v>759</c:v>
                </c:pt>
                <c:pt idx="1">
                  <c:v>1077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CB-416A-8993-C8C27618BF37}"/>
            </c:ext>
          </c:extLst>
        </c:ser>
        <c:ser>
          <c:idx val="3"/>
          <c:order val="3"/>
          <c:tx>
            <c:strRef>
              <c:f>'Tabla 5'!$Y$158</c:f>
              <c:strCache>
                <c:ptCount val="1"/>
                <c:pt idx="0">
                  <c:v>C.I.E.**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effectLst/>
          </c:spPr>
          <c:invertIfNegative val="0"/>
          <c:dLbls>
            <c:numFmt formatCode="General" sourceLinked="1"/>
            <c:spPr>
              <a:noFill/>
              <a:ln w="9525"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'Tabla 5'!$U$159:$U$160</c:f>
              <c:numCache>
                <c:formatCode>General</c:formatCode>
                <c:ptCount val="2"/>
                <c:pt idx="0">
                  <c:v>2021</c:v>
                </c:pt>
                <c:pt idx="1">
                  <c:v>2022</c:v>
                </c:pt>
              </c:numCache>
            </c:numRef>
          </c:cat>
          <c:val>
            <c:numRef>
              <c:f>'Tabla 5'!$Y$159:$Y$160</c:f>
              <c:numCache>
                <c:formatCode>#,##0</c:formatCode>
                <c:ptCount val="2"/>
                <c:pt idx="0">
                  <c:v>639</c:v>
                </c:pt>
                <c:pt idx="1">
                  <c:v>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CB-416A-8993-C8C27618BF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53812095"/>
        <c:axId val="42390383"/>
      </c:barChart>
      <c:catAx>
        <c:axId val="538120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9525" cap="flat" cmpd="sng"/>
          <a:effectLst/>
        </c:spPr>
        <c:crossAx val="42390383"/>
        <c:crosses val="autoZero"/>
        <c:auto val="1"/>
        <c:lblOffset val="100"/>
        <c:noMultiLvlLbl val="0"/>
      </c:catAx>
      <c:valAx>
        <c:axId val="42390383"/>
        <c:scaling>
          <c:orientation val="minMax"/>
          <c:max val="120000"/>
        </c:scaling>
        <c:delete val="0"/>
        <c:axPos val="l"/>
        <c:majorGridlines>
          <c:spPr>
            <a:ln w="6350" cap="flat" cmpd="sng">
              <a:solidFill>
                <a:schemeClr val="bg1">
                  <a:lumMod val="65000"/>
                </a:schemeClr>
              </a:solidFill>
              <a:prstDash val="dash"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ln w="6350">
            <a:noFill/>
          </a:ln>
          <a:effectLst/>
        </c:spPr>
        <c:crossAx val="53812095"/>
        <c:crosses val="autoZero"/>
        <c:crossBetween val="between"/>
      </c:valAx>
      <c:spPr>
        <a:noFill/>
        <a:ln w="6350">
          <a:noFill/>
        </a:ln>
        <a:effectLst/>
      </c:spPr>
    </c:plotArea>
    <c:legend>
      <c:legendPos val="r"/>
      <c:layout>
        <c:manualLayout>
          <c:xMode val="edge"/>
          <c:yMode val="edge"/>
          <c:x val="0.00375"/>
          <c:y val="0.94675"/>
          <c:w val="0.97975"/>
          <c:h val="0.0495"/>
        </c:manualLayout>
      </c:layout>
      <c:overlay val="0"/>
      <c:spPr>
        <a:noFill/>
        <a:ln w="6350">
          <a:noFill/>
        </a:ln>
        <a:effectLst/>
      </c:spPr>
    </c:legend>
    <c:plotVisOnly val="1"/>
    <c:dispBlanksAs val="gap"/>
    <c:showDLblsOverMax val="0"/>
  </c:chart>
  <c:spPr>
    <a:noFill/>
    <a:ln w="9525">
      <a:noFill/>
    </a:ln>
    <a:effectLst/>
  </c:spPr>
  <c:txPr>
    <a:bodyPr vert="horz" rot="0" wrap="square"/>
    <a:lstStyle/>
    <a:p>
      <a:pPr>
        <a:defRPr lang="en-US" sz="900" u="none" baseline="0">
          <a:latin typeface="Futura PT Book" panose="020B0502020204020303" pitchFamily="34" charset="0"/>
        </a:defRPr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75"/>
          <c:y val="0.0215"/>
          <c:w val="0.71675"/>
          <c:h val="0.84625"/>
        </c:manualLayout>
      </c:layout>
      <c:pieChart>
        <c:varyColors val="1"/>
        <c:ser>
          <c:idx val="0"/>
          <c:order val="0"/>
          <c:tx>
            <c:strRef>
              <c:f>'Tabla 14'!$C$4:$D$4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tx>
          <c:spPr>
            <a:ln w="25400" cap="flat" cmpd="sng">
              <a:solidFill>
                <a:srgbClr val="FFFFFF"/>
              </a:solidFill>
            </a:ln>
            <a:effectLst/>
          </c:spPr>
          <c:explosion val="0"/>
          <c:dPt>
            <c:idx val="0"/>
            <c:spPr>
              <a:solidFill>
                <a:srgbClr val="225573"/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1"/>
            <c:spPr>
              <a:solidFill>
                <a:srgbClr val="8BB4C7"/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2"/>
            <c:spPr>
              <a:solidFill>
                <a:srgbClr val="8BB4C7"/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3"/>
            <c:spPr>
              <a:solidFill>
                <a:schemeClr val="bg1">
                  <a:lumMod val="75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4"/>
            <c:spPr>
              <a:solidFill>
                <a:srgbClr val="225573">
                  <a:alpha val="20000"/>
                </a:srgb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5"/>
            <c:spPr>
              <a:solidFill>
                <a:schemeClr val="bg1">
                  <a:lumMod val="95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0.0565"/>
                  <c:y val="-0.026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-0.0505"/>
                  <c:y val="-0.1442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-0.0075"/>
                  <c:y val="0.0192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-0.0445"/>
                  <c:y val="0.0347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-0.051"/>
                  <c:y val="-0.007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-0.06425"/>
                  <c:y val="0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numFmt formatCode="General" sourceLinked="1"/>
            <c:spPr>
              <a:noFill/>
              <a:ln w="9525"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separator>
</c:separator>
            <c:leaderLines>
              <c:spPr>
                <a:ln w="6350" cap="flat" cmpd="sng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leaderLines>
          </c:dLbls>
          <c:cat>
            <c:strRef>
              <c:f>'Tabla 14'!$C$4:$D$4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'Tabla 14'!$C$100:$D$100</c:f>
              <c:numCache>
                <c:formatCode>#,##0</c:formatCode>
                <c:ptCount val="2"/>
                <c:pt idx="0">
                  <c:v>58848</c:v>
                </c:pt>
                <c:pt idx="1">
                  <c:v>102195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50B-4191-9372-AB1EF4AA5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5"/>
      </c:pieChart>
    </c:plotArea>
    <c:plotVisOnly val="1"/>
    <c:dispBlanksAs val="gap"/>
    <c:showDLblsOverMax val="0"/>
  </c:chart>
  <c:spPr>
    <a:noFill/>
    <a:ln w="9525">
      <a:noFill/>
    </a:ln>
    <a:effectLst/>
  </c:spPr>
  <c:txPr>
    <a:bodyPr vert="horz" rot="0" wrap="square"/>
    <a:lstStyle/>
    <a:p>
      <a:pPr>
        <a:defRPr lang="en-US" sz="900" u="none" baseline="0">
          <a:latin typeface="Futura PT Book" panose="020B0502020204020303" pitchFamily="34" charset="0"/>
        </a:defRPr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75"/>
          <c:y val="0.0215"/>
          <c:w val="0.71675"/>
          <c:h val="0.84625"/>
        </c:manualLayout>
      </c:layout>
      <c:pieChart>
        <c:varyColors val="1"/>
        <c:ser>
          <c:idx val="0"/>
          <c:order val="0"/>
          <c:tx>
            <c:strRef>
              <c:f>'Tabla 15'!$C$4:$G$4</c:f>
              <c:strCache>
                <c:ptCount val="5"/>
                <c:pt idx="0">
                  <c:v>0 -13</c:v>
                </c:pt>
                <c:pt idx="1">
                  <c:v>14 - 17</c:v>
                </c:pt>
                <c:pt idx="2">
                  <c:v>18 - 34</c:v>
                </c:pt>
                <c:pt idx="3">
                  <c:v>35 - 64</c:v>
                </c:pt>
                <c:pt idx="4">
                  <c:v>65 o más</c:v>
                </c:pt>
              </c:strCache>
            </c:strRef>
          </c:tx>
          <c:spPr>
            <a:ln w="25400" cap="flat" cmpd="sng">
              <a:solidFill>
                <a:srgbClr val="FFFFFF"/>
              </a:solidFill>
            </a:ln>
            <a:effectLst/>
          </c:spPr>
          <c:explosion val="0"/>
          <c:dPt>
            <c:idx val="0"/>
            <c:spPr>
              <a:solidFill>
                <a:srgbClr val="225573"/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1"/>
            <c:spPr>
              <a:solidFill>
                <a:schemeClr val="tx1">
                  <a:lumMod val="50000"/>
                  <a:lumOff val="50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2"/>
            <c:spPr>
              <a:solidFill>
                <a:srgbClr val="8BB4C7"/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3"/>
            <c:spPr>
              <a:solidFill>
                <a:schemeClr val="bg1">
                  <a:lumMod val="75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4"/>
            <c:spPr>
              <a:solidFill>
                <a:srgbClr val="225573">
                  <a:alpha val="20000"/>
                </a:srgb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5"/>
            <c:spPr>
              <a:solidFill>
                <a:schemeClr val="bg1">
                  <a:lumMod val="95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0.09575"/>
                  <c:y val="-0.0492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-0.00925"/>
                  <c:y val="0.0217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-0.0075"/>
                  <c:y val="0.0192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0.05325"/>
                  <c:y val="0.0487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0.0025"/>
                  <c:y val="-0.007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-0.06425"/>
                  <c:y val="0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numFmt formatCode="General" sourceLinked="1"/>
            <c:spPr>
              <a:noFill/>
              <a:ln w="9525"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separator>
</c:separator>
            <c:leaderLines>
              <c:spPr>
                <a:ln w="6350" cap="flat" cmpd="sng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leaderLines>
          </c:dLbls>
          <c:cat>
            <c:strRef>
              <c:f>'Tabla 15'!$C$4:$G$4</c:f>
              <c:strCache>
                <c:ptCount val="5"/>
                <c:pt idx="0">
                  <c:v>0 -13</c:v>
                </c:pt>
                <c:pt idx="1">
                  <c:v>14 - 17</c:v>
                </c:pt>
                <c:pt idx="2">
                  <c:v>18 - 34</c:v>
                </c:pt>
                <c:pt idx="3">
                  <c:v>35 - 64</c:v>
                </c:pt>
                <c:pt idx="4">
                  <c:v>65 o más</c:v>
                </c:pt>
              </c:strCache>
            </c:strRef>
          </c:cat>
          <c:val>
            <c:numRef>
              <c:f>'Tabla 15'!$C$100:$G$100</c:f>
              <c:numCache>
                <c:formatCode>#,##0</c:formatCode>
                <c:ptCount val="5"/>
                <c:pt idx="0">
                  <c:v>43061</c:v>
                </c:pt>
                <c:pt idx="1">
                  <c:v>10824</c:v>
                </c:pt>
                <c:pt idx="2">
                  <c:v>40816</c:v>
                </c:pt>
                <c:pt idx="3">
                  <c:v>56349</c:v>
                </c:pt>
                <c:pt idx="4">
                  <c:v>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48E-469F-A7AE-C3EEE845A9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20"/>
      </c:pieChart>
    </c:plotArea>
    <c:plotVisOnly val="1"/>
    <c:dispBlanksAs val="gap"/>
    <c:showDLblsOverMax val="0"/>
  </c:chart>
  <c:spPr>
    <a:noFill/>
    <a:ln w="9525">
      <a:noFill/>
    </a:ln>
    <a:effectLst/>
  </c:spPr>
  <c:txPr>
    <a:bodyPr vert="horz" rot="0" wrap="square"/>
    <a:lstStyle/>
    <a:p>
      <a:pPr>
        <a:defRPr lang="en-US" sz="900" u="none" baseline="0">
          <a:latin typeface="Futura PT Book" panose="020B0502020204020303" pitchFamily="34" charset="0"/>
        </a:defRPr>
      </a:pPr>
      <a:endParaRPr lang="en-U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75"/>
          <c:y val="0.0215"/>
          <c:w val="0.71675"/>
          <c:h val="0.84625"/>
        </c:manualLayout>
      </c:layout>
      <c:pieChart>
        <c:varyColors val="1"/>
        <c:ser>
          <c:idx val="0"/>
          <c:order val="0"/>
          <c:spPr>
            <a:ln w="25400" cap="flat" cmpd="sng">
              <a:solidFill>
                <a:srgbClr val="FFFFFF"/>
              </a:solidFill>
            </a:ln>
            <a:effectLst/>
          </c:spPr>
          <c:explosion val="0"/>
          <c:dPt>
            <c:idx val="0"/>
            <c:spPr>
              <a:solidFill>
                <a:srgbClr val="00B0F0"/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1"/>
            <c:spPr>
              <a:solidFill>
                <a:srgbClr val="F79646">
                  <a:lumMod val="75000"/>
                </a:srgb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2"/>
            <c:spPr>
              <a:solidFill>
                <a:srgbClr val="9BBB59">
                  <a:lumMod val="75000"/>
                </a:srgb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3"/>
            <c:spPr>
              <a:solidFill>
                <a:srgbClr val="8064A2">
                  <a:lumMod val="75000"/>
                </a:srgb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4"/>
            <c:spPr>
              <a:solidFill>
                <a:srgbClr val="FFFF00"/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5"/>
            <c:spPr>
              <a:solidFill>
                <a:schemeClr val="bg1">
                  <a:lumMod val="95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0.001"/>
                  <c:y val="-0.00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0.151"/>
                  <c:y val="0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0.0225"/>
                  <c:y val="0.003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0.00725"/>
                  <c:y val="0.029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0.007"/>
                  <c:y val="0.04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0.006"/>
                  <c:y val="0.0052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numFmt formatCode="General" sourceLinked="1"/>
            <c:spPr>
              <a:noFill/>
              <a:ln w="9525"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separator>
</c:separator>
            <c:leaderLines>
              <c:spPr>
                <a:ln w="6350" cap="flat" cmpd="sng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leaderLines>
          </c:dLbls>
          <c:cat>
            <c:strRef>
              <c:f>'Tabla 37'!$AA$19:$AA$24</c:f>
              <c:strCache>
                <c:ptCount val="6"/>
                <c:pt idx="0">
                  <c:v>Francia</c:v>
                </c:pt>
                <c:pt idx="1">
                  <c:v>Alemania</c:v>
                </c:pt>
                <c:pt idx="2">
                  <c:v>Bélgica</c:v>
                </c:pt>
                <c:pt idx="3">
                  <c:v>Países Bajos</c:v>
                </c:pt>
                <c:pt idx="4">
                  <c:v>Suiza</c:v>
                </c:pt>
                <c:pt idx="5">
                  <c:v>Otros</c:v>
                </c:pt>
              </c:strCache>
            </c:strRef>
          </c:cat>
          <c:val>
            <c:numRef>
              <c:f>'Tabla 37'!$AF$19:$AF$24</c:f>
              <c:numCache>
                <c:formatCode>0.00%</c:formatCode>
                <c:ptCount val="6"/>
                <c:pt idx="0">
                  <c:v>0.4781208839455583</c:v>
                </c:pt>
                <c:pt idx="1">
                  <c:v>0.27330601492755746</c:v>
                </c:pt>
                <c:pt idx="2">
                  <c:v>0.060149275574418265</c:v>
                </c:pt>
                <c:pt idx="3">
                  <c:v>0.05773452363529928</c:v>
                </c:pt>
                <c:pt idx="4">
                  <c:v>0.03944094833894336</c:v>
                </c:pt>
                <c:pt idx="5">
                  <c:v>0.09124835357822325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34E-4F24-8B72-06EFC8641F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50"/>
      </c:pieChart>
    </c:plotArea>
    <c:plotVisOnly val="1"/>
    <c:dispBlanksAs val="gap"/>
    <c:showDLblsOverMax val="0"/>
  </c:chart>
  <c:spPr>
    <a:noFill/>
    <a:ln w="9525">
      <a:noFill/>
    </a:ln>
    <a:effectLst/>
  </c:spPr>
  <c:txPr>
    <a:bodyPr vert="horz" rot="0" wrap="square"/>
    <a:lstStyle/>
    <a:p>
      <a:pPr>
        <a:defRPr lang="en-US" sz="900" u="none" baseline="0">
          <a:latin typeface="Futura PT Book" panose="020B0502020204020303" pitchFamily="34" charset="0"/>
        </a:defRPr>
      </a:pPr>
      <a:endParaRPr lang="en-US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75"/>
          <c:y val="0.0215"/>
          <c:w val="0.71675"/>
          <c:h val="0.84625"/>
        </c:manualLayout>
      </c:layout>
      <c:pieChart>
        <c:varyColors val="1"/>
        <c:ser>
          <c:idx val="0"/>
          <c:order val="0"/>
          <c:spPr>
            <a:ln w="25400" cap="flat" cmpd="sng">
              <a:solidFill>
                <a:srgbClr val="FFFFFF"/>
              </a:solidFill>
            </a:ln>
            <a:effectLst/>
          </c:spPr>
          <c:explosion val="0"/>
          <c:dPt>
            <c:idx val="0"/>
            <c:spPr>
              <a:solidFill>
                <a:srgbClr val="00B0F0"/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1"/>
            <c:spPr>
              <a:solidFill>
                <a:schemeClr val="accent6">
                  <a:lumMod val="75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2"/>
            <c:spPr>
              <a:solidFill>
                <a:schemeClr val="accent3">
                  <a:lumMod val="75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3"/>
            <c:spPr>
              <a:solidFill>
                <a:schemeClr val="accent4">
                  <a:lumMod val="75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4"/>
            <c:spPr>
              <a:solidFill>
                <a:srgbClr val="FFFF00"/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Pt>
            <c:idx val="5"/>
            <c:spPr>
              <a:solidFill>
                <a:schemeClr val="bg1">
                  <a:lumMod val="95000"/>
                </a:schemeClr>
              </a:solidFill>
              <a:ln w="25400" cap="flat" cmpd="sng">
                <a:solidFill>
                  <a:srgbClr val="FFFFFF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0.0565"/>
                  <c:y val="-0.026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0.0985"/>
                  <c:y val="-0.005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-0.0075"/>
                  <c:y val="0.0192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-0.0445"/>
                  <c:y val="0.03475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-0.051"/>
                  <c:y val="-0.007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-0.06425"/>
                  <c:y val="0"/>
                </c:manualLayout>
              </c:layout>
              <c:numFmt formatCode="General" sourceLinked="1"/>
              <c:spPr>
                <a:noFill/>
                <a:ln w="9525">
                  <a:noFill/>
                </a:ln>
                <a:effectLst/>
              </c:spPr>
              <c:txPr>
                <a:bodyPr vert="horz" rot="0" wrap="square"/>
                <a:lstStyle/>
                <a:p>
                  <a:pPr algn="ctr">
                    <a:defRPr lang="en-US" sz="900" u="none" baseline="0">
                      <a:latin typeface="Futura PT Book" panose="020B0502020204020303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numFmt formatCode="General" sourceLinked="1"/>
            <c:spPr>
              <a:noFill/>
              <a:ln w="9525"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separator>
</c:separator>
            <c:leaderLines>
              <c:spPr>
                <a:ln w="6350" cap="flat" cmpd="sng">
                  <a:solidFill>
                    <a:schemeClr val="bg1">
                      <a:lumMod val="50000"/>
                    </a:schemeClr>
                  </a:solidFill>
                </a:ln>
                <a:effectLst/>
              </c:spPr>
            </c:leaderLines>
          </c:dLbls>
          <c:cat>
            <c:strRef>
              <c:f>'Tabla 39'!$Y$15:$Y$20</c:f>
              <c:strCache>
                <c:ptCount val="6"/>
                <c:pt idx="0">
                  <c:v>Italia</c:v>
                </c:pt>
                <c:pt idx="1">
                  <c:v>Francia</c:v>
                </c:pt>
                <c:pt idx="2">
                  <c:v>Alemania</c:v>
                </c:pt>
                <c:pt idx="3">
                  <c:v>Bélgica</c:v>
                </c:pt>
                <c:pt idx="4">
                  <c:v>Grecia</c:v>
                </c:pt>
                <c:pt idx="5">
                  <c:v>Otros</c:v>
                </c:pt>
              </c:strCache>
            </c:strRef>
          </c:cat>
          <c:val>
            <c:numRef>
              <c:f>'Tabla 39'!$AC$15:$AC$20</c:f>
              <c:numCache>
                <c:formatCode>0.00%</c:formatCode>
                <c:ptCount val="6"/>
                <c:pt idx="0">
                  <c:v>0.30963665086887837</c:v>
                </c:pt>
                <c:pt idx="1">
                  <c:v>0.17377567140600317</c:v>
                </c:pt>
                <c:pt idx="2">
                  <c:v>0.10110584518167456</c:v>
                </c:pt>
                <c:pt idx="3">
                  <c:v>0.05845181674565561</c:v>
                </c:pt>
                <c:pt idx="4">
                  <c:v>0.05845181674565561</c:v>
                </c:pt>
                <c:pt idx="5">
                  <c:v>0.2985781990521328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392-4CAF-B6E6-6053C15FE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5"/>
      </c:pieChart>
    </c:plotArea>
    <c:plotVisOnly val="1"/>
    <c:dispBlanksAs val="gap"/>
    <c:showDLblsOverMax val="0"/>
  </c:chart>
  <c:spPr>
    <a:noFill/>
    <a:ln w="9525">
      <a:noFill/>
    </a:ln>
    <a:effectLst/>
  </c:spPr>
  <c:txPr>
    <a:bodyPr vert="horz" rot="0" wrap="square"/>
    <a:lstStyle/>
    <a:p>
      <a:pPr>
        <a:defRPr lang="en-US" sz="900" u="none" baseline="0">
          <a:latin typeface="Futura PT Book" panose="020B0502020204020303" pitchFamily="34" charset="0"/>
        </a:defRPr>
      </a:pPr>
      <a:endParaRPr lang="en-US"/>
    </a:p>
  </c:txPr>
</c:chartSpace>
</file>

<file path=xl/drawings/_rels/drawing1.xml.rels><?xml version="1.0" encoding="UTF-8" standalone="yes"?><Relationships xmlns="http://schemas.openxmlformats.org/package/2006/relationships"><Relationship Id="rId3" Type="http://schemas.openxmlformats.org/officeDocument/2006/relationships/image" Target="../media/image1.png" /><Relationship Id="rId1" Type="http://schemas.openxmlformats.org/officeDocument/2006/relationships/image" Target="../media/image2.png" /><Relationship Id="rId2" Type="http://schemas.openxmlformats.org/officeDocument/2006/relationships/image" Target="../media/image2.svg" /><Relationship Id="rId4" Type="http://schemas.openxmlformats.org/officeDocument/2006/relationships/image" Target="../media/image3.svg" 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16.xml.rels><?xml version="1.0" encoding="UTF-8" standalone="yes"?><Relationships xmlns="http://schemas.openxmlformats.org/package/2006/relationships"><Relationship Id="rId3" Type="http://schemas.openxmlformats.org/officeDocument/2006/relationships/image" Target="../media/image3.svg" /><Relationship Id="rId1" Type="http://schemas.openxmlformats.org/officeDocument/2006/relationships/chart" Target="../charts/chart6.xml" /><Relationship Id="rId2" Type="http://schemas.openxmlformats.org/officeDocument/2006/relationships/image" Target="../media/image1.png" /></Relationships>
</file>

<file path=xl/drawings/_rels/drawing17.xml.rels><?xml version="1.0" encoding="UTF-8" standalone="yes"?><Relationships xmlns="http://schemas.openxmlformats.org/package/2006/relationships"><Relationship Id="rId3" Type="http://schemas.openxmlformats.org/officeDocument/2006/relationships/image" Target="../media/image3.svg" /><Relationship Id="rId1" Type="http://schemas.openxmlformats.org/officeDocument/2006/relationships/chart" Target="../charts/chart7.xml" /><Relationship Id="rId2" Type="http://schemas.openxmlformats.org/officeDocument/2006/relationships/image" Target="../media/image1.png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3.xml.rels><?xml version="1.0" encoding="UTF-8" standalone="yes"?><Relationships xmlns="http://schemas.openxmlformats.org/package/2006/relationships"><Relationship Id="rId3" Type="http://schemas.openxmlformats.org/officeDocument/2006/relationships/image" Target="../media/image3.svg" /><Relationship Id="rId1" Type="http://schemas.openxmlformats.org/officeDocument/2006/relationships/chart" Target="../charts/chart1.xml" /><Relationship Id="rId2" Type="http://schemas.openxmlformats.org/officeDocument/2006/relationships/image" Target="../media/image1.png" 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3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35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3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3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38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39.xml.rels><?xml version="1.0" encoding="UTF-8" standalone="yes"?><Relationships xmlns="http://schemas.openxmlformats.org/package/2006/relationships"><Relationship Id="rId3" Type="http://schemas.openxmlformats.org/officeDocument/2006/relationships/image" Target="../media/image3.svg" /><Relationship Id="rId1" Type="http://schemas.openxmlformats.org/officeDocument/2006/relationships/chart" Target="../charts/chart8.xml" /><Relationship Id="rId2" Type="http://schemas.openxmlformats.org/officeDocument/2006/relationships/image" Target="../media/image1.png" /></Relationships>
</file>

<file path=xl/drawings/_rels/drawing4.xml.rels><?xml version="1.0" encoding="UTF-8" standalone="yes"?><Relationships xmlns="http://schemas.openxmlformats.org/package/2006/relationships"><Relationship Id="rId3" Type="http://schemas.openxmlformats.org/officeDocument/2006/relationships/image" Target="../media/image3.svg" /><Relationship Id="rId1" Type="http://schemas.openxmlformats.org/officeDocument/2006/relationships/chart" Target="../charts/chart2.xml" /><Relationship Id="rId2" Type="http://schemas.openxmlformats.org/officeDocument/2006/relationships/image" Target="../media/image1.png" /></Relationships>
</file>

<file path=xl/drawings/_rels/drawing40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41.xml.rels><?xml version="1.0" encoding="UTF-8" standalone="yes"?><Relationships xmlns="http://schemas.openxmlformats.org/package/2006/relationships"><Relationship Id="rId3" Type="http://schemas.openxmlformats.org/officeDocument/2006/relationships/image" Target="../media/image3.svg" /><Relationship Id="rId1" Type="http://schemas.openxmlformats.org/officeDocument/2006/relationships/chart" Target="../charts/chart9.xml" /><Relationship Id="rId2" Type="http://schemas.openxmlformats.org/officeDocument/2006/relationships/image" Target="../media/image1.png" /></Relationships>
</file>

<file path=xl/drawings/_rels/drawing4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4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4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45.xml.rels><?xml version="1.0" encoding="UTF-8" standalone="yes"?><Relationships xmlns="http://schemas.openxmlformats.org/package/2006/relationships"><Relationship Id="rId3" Type="http://schemas.openxmlformats.org/officeDocument/2006/relationships/image" Target="../media/image3.svg" /><Relationship Id="rId1" Type="http://schemas.openxmlformats.org/officeDocument/2006/relationships/chart" Target="../charts/chart10.xml" /><Relationship Id="rId2" Type="http://schemas.openxmlformats.org/officeDocument/2006/relationships/image" Target="../media/image1.png" /></Relationships>
</file>

<file path=xl/drawings/_rels/drawing4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4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48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49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5.xml.rels><?xml version="1.0" encoding="UTF-8" standalone="yes"?><Relationships xmlns="http://schemas.openxmlformats.org/package/2006/relationships"><Relationship Id="rId3" Type="http://schemas.openxmlformats.org/officeDocument/2006/relationships/image" Target="../media/image3.svg" /><Relationship Id="rId1" Type="http://schemas.openxmlformats.org/officeDocument/2006/relationships/chart" Target="../charts/chart3.xml" /><Relationship Id="rId2" Type="http://schemas.openxmlformats.org/officeDocument/2006/relationships/image" Target="../media/image1.png" /></Relationships>
</file>

<file path=xl/drawings/_rels/drawing50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5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5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5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5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55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7.xml.rels><?xml version="1.0" encoding="UTF-8" standalone="yes"?><Relationships xmlns="http://schemas.openxmlformats.org/package/2006/relationships"><Relationship Id="rId3" Type="http://schemas.openxmlformats.org/officeDocument/2006/relationships/image" Target="../media/image1.png" /><Relationship Id="rId1" Type="http://schemas.openxmlformats.org/officeDocument/2006/relationships/chart" Target="../charts/chart4.xml" /><Relationship Id="rId2" Type="http://schemas.openxmlformats.org/officeDocument/2006/relationships/chart" Target="../charts/chart5.xml" /><Relationship Id="rId4" Type="http://schemas.openxmlformats.org/officeDocument/2006/relationships/image" Target="../media/image3.svg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3.sv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168728</xdr:colOff>
      <xdr:row>19</xdr:row>
      <xdr:rowOff>97971</xdr:rowOff>
    </xdr:from>
    <xdr:to>
      <xdr:col>4</xdr:col>
      <xdr:colOff>370114</xdr:colOff>
      <xdr:row>24</xdr:row>
      <xdr:rowOff>8606</xdr:rowOff>
    </xdr:to>
    <xdr:pic>
      <xdr:nvPicPr>
        <xdr:cNvPr id="4" name="Gráfico 3" descr="Logotipo de Ministerio del Interior. Secretaría General Técnica">
          <a:extLst>
            <a:ext uri="{FF2B5EF4-FFF2-40B4-BE49-F238E27FC236}">
              <a16:creationId xmlns:a16="http://schemas.microsoft.com/office/drawing/2014/main" xmlns:id="{00000000-0008-0000-0000-000004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71450" y="3781425"/>
          <a:ext cx="2686050" cy="676275"/>
        </a:xfrm>
        <a:prstGeom prst="rect"/>
      </xdr:spPr>
    </xdr:pic>
    <xdr:clientData/>
  </xdr:twoCellAnchor>
  <xdr:twoCellAnchor editAs="oneCell">
    <xdr:from>
      <xdr:col>1</xdr:col>
      <xdr:colOff>5443</xdr:colOff>
      <xdr:row>0</xdr:row>
      <xdr:rowOff>0</xdr:rowOff>
    </xdr:from>
    <xdr:to>
      <xdr:col>2</xdr:col>
      <xdr:colOff>233898</xdr:colOff>
      <xdr:row>2</xdr:row>
      <xdr:rowOff>113555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0000-000002000000}"/>
            </a:ext>
          </a:extLst>
        </xdr:cNvPr>
        <xdr:cNvPicPr>
          <a:picLocks noChangeAspect="1"/>
        </xdr:cNvPicPr>
      </xdr:nvPicPr>
      <xdr:blipFill>
        <a:blip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80975" y="0"/>
          <a:ext cx="1000125" cy="1152525"/>
        </a:xfrm>
        <a:prstGeom prst="rect"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09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0975" y="0"/>
          <a:ext cx="438150" cy="495300"/>
        </a:xfrm>
        <a:prstGeom prst="rect"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0a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0b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0975" y="0"/>
          <a:ext cx="438150" cy="495300"/>
        </a:xfrm>
        <a:prstGeom prst="rect"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0c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0d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19075" y="0"/>
          <a:ext cx="438150" cy="495300"/>
        </a:xfrm>
        <a:prstGeom prst="rect"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0e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171994</xdr:colOff>
      <xdr:row>106</xdr:row>
      <xdr:rowOff>10886</xdr:rowOff>
    </xdr:from>
    <xdr:to>
      <xdr:col>4</xdr:col>
      <xdr:colOff>353803</xdr:colOff>
      <xdr:row>118</xdr:row>
      <xdr:rowOff>134949</xdr:rowOff>
    </xdr:to>
    <xdr:graphicFrame>
      <xdr:nvGraphicFramePr>
        <xdr:cNvPr id="3" name="4 Gráfico" descr="Gráfico 6. Solicitantes de protección temporal por continente, país de origen y sexo">
          <a:extLst>
            <a:ext uri="{FF2B5EF4-FFF2-40B4-BE49-F238E27FC236}">
              <a16:creationId xmlns:a16="http://schemas.microsoft.com/office/drawing/2014/main" xmlns:id="{00000000-0008-0000-0f00-000003000000}"/>
            </a:ext>
          </a:extLst>
        </xdr:cNvPr>
        <xdr:cNvGraphicFramePr/>
      </xdr:nvGraphicFramePr>
      <xdr:xfrm>
        <a:off x="371475" y="21821775"/>
        <a:ext cx="3600450" cy="2066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0f00-0000020000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200025" y="0"/>
          <a:ext cx="438150" cy="495300"/>
        </a:xfrm>
        <a:prstGeom prst="rect"/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311150</xdr:colOff>
      <xdr:row>104</xdr:row>
      <xdr:rowOff>139700</xdr:rowOff>
    </xdr:from>
    <xdr:to>
      <xdr:col>5</xdr:col>
      <xdr:colOff>521147</xdr:colOff>
      <xdr:row>117</xdr:row>
      <xdr:rowOff>75172</xdr:rowOff>
    </xdr:to>
    <xdr:graphicFrame>
      <xdr:nvGraphicFramePr>
        <xdr:cNvPr id="3" name="4 Gráfico" descr="Gráfico 7. Solicitantes de protección temporal por continente, país de origen y edad">
          <a:extLst>
            <a:ext uri="{FF2B5EF4-FFF2-40B4-BE49-F238E27FC236}">
              <a16:creationId xmlns:a16="http://schemas.microsoft.com/office/drawing/2014/main" xmlns:id="{00000000-0008-0000-1000-000003000000}"/>
            </a:ext>
          </a:extLst>
        </xdr:cNvPr>
        <xdr:cNvGraphicFramePr/>
      </xdr:nvGraphicFramePr>
      <xdr:xfrm>
        <a:off x="485775" y="21593175"/>
        <a:ext cx="3571875" cy="20383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 editAs="oneCell">
    <xdr:from>
      <xdr:col>0</xdr:col>
      <xdr:colOff>174171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000-0000020000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71450" y="0"/>
          <a:ext cx="438150" cy="495300"/>
        </a:xfrm>
        <a:prstGeom prst="rect"/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1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19075" y="0"/>
          <a:ext cx="438150" cy="495300"/>
        </a:xfrm>
        <a:prstGeom prst="rect"/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2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3" name="Gráfico 2" descr="Asilo en Cifras 2022">
          <a:extLst>
            <a:ext uri="{FF2B5EF4-FFF2-40B4-BE49-F238E27FC236}">
              <a16:creationId xmlns:a16="http://schemas.microsoft.com/office/drawing/2014/main" xmlns:id="{00000000-0008-0000-0100-000003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3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66700" y="0"/>
          <a:ext cx="438150" cy="495300"/>
        </a:xfrm>
        <a:prstGeom prst="rect"/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4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5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6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7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38125" y="0"/>
          <a:ext cx="438150" cy="495300"/>
        </a:xfrm>
        <a:prstGeom prst="rect"/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8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9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a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b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c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146957</xdr:colOff>
      <xdr:row>21</xdr:row>
      <xdr:rowOff>108858</xdr:rowOff>
    </xdr:from>
    <xdr:to>
      <xdr:col>5</xdr:col>
      <xdr:colOff>59871</xdr:colOff>
      <xdr:row>37</xdr:row>
      <xdr:rowOff>63458</xdr:rowOff>
    </xdr:to>
    <xdr:graphicFrame>
      <xdr:nvGraphicFramePr>
        <xdr:cNvPr id="2" name="2 Gráfico" descr="Gráfico 1. Evolución de los solicitantes de protección internacional últimos 10 años">
          <a:extLst>
            <a:ext uri="{FF2B5EF4-FFF2-40B4-BE49-F238E27FC236}">
              <a16:creationId xmlns:a16="http://schemas.microsoft.com/office/drawing/2014/main" xmlns:id="{00000000-0008-0000-0200-000002000000}"/>
            </a:ext>
          </a:extLst>
        </xdr:cNvPr>
        <xdr:cNvGraphicFramePr/>
      </xdr:nvGraphicFramePr>
      <xdr:xfrm>
        <a:off x="142875" y="4705350"/>
        <a:ext cx="4343400" cy="23907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8" name="Gráfico 7" descr="Asilo en Cifras 2022">
          <a:extLst>
            <a:ext uri="{FF2B5EF4-FFF2-40B4-BE49-F238E27FC236}">
              <a16:creationId xmlns:a16="http://schemas.microsoft.com/office/drawing/2014/main" xmlns:id="{00000000-0008-0000-0200-0000080000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200025" y="0"/>
          <a:ext cx="438150" cy="495300"/>
        </a:xfrm>
        <a:prstGeom prst="rect"/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d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e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1f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20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21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22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23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24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25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723900</xdr:colOff>
      <xdr:row>39</xdr:row>
      <xdr:rowOff>38100</xdr:rowOff>
    </xdr:from>
    <xdr:to>
      <xdr:col>5</xdr:col>
      <xdr:colOff>731174</xdr:colOff>
      <xdr:row>51</xdr:row>
      <xdr:rowOff>122248</xdr:rowOff>
    </xdr:to>
    <xdr:graphicFrame>
      <xdr:nvGraphicFramePr>
        <xdr:cNvPr id="3" name="1 Gráfico" descr="Gráfico 8. Requerimientos dirigidos a España por otros Estados parte para la toma a cargo y readmisión de solicitantes de protección internacional">
          <a:extLst>
            <a:ext uri="{FF2B5EF4-FFF2-40B4-BE49-F238E27FC236}">
              <a16:creationId xmlns:a16="http://schemas.microsoft.com/office/drawing/2014/main" xmlns:id="{00000000-0008-0000-2600-000003000000}"/>
            </a:ext>
          </a:extLst>
        </xdr:cNvPr>
        <xdr:cNvGraphicFramePr/>
      </xdr:nvGraphicFramePr>
      <xdr:xfrm>
        <a:off x="971550" y="8296275"/>
        <a:ext cx="3571875" cy="20288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2600-0000020000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293687</xdr:colOff>
      <xdr:row>143</xdr:row>
      <xdr:rowOff>74084</xdr:rowOff>
    </xdr:from>
    <xdr:to>
      <xdr:col>4</xdr:col>
      <xdr:colOff>465940</xdr:colOff>
      <xdr:row>157</xdr:row>
      <xdr:rowOff>63164</xdr:rowOff>
    </xdr:to>
    <xdr:graphicFrame>
      <xdr:nvGraphicFramePr>
        <xdr:cNvPr id="2" name="4 Gráfico" descr="Gráfico 2. Solicitantes de protección internacional por sexo">
          <a:extLst>
            <a:ext uri="{FF2B5EF4-FFF2-40B4-BE49-F238E27FC236}">
              <a16:creationId xmlns:a16="http://schemas.microsoft.com/office/drawing/2014/main" xmlns:id="{00000000-0008-0000-0300-000002000000}"/>
            </a:ext>
          </a:extLst>
        </xdr:cNvPr>
        <xdr:cNvGraphicFramePr/>
      </xdr:nvGraphicFramePr>
      <xdr:xfrm>
        <a:off x="495300" y="29079825"/>
        <a:ext cx="3590925" cy="21240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3" name="Gráfico 2" descr="Asilo en Cifras 2022">
          <a:extLst>
            <a:ext uri="{FF2B5EF4-FFF2-40B4-BE49-F238E27FC236}">
              <a16:creationId xmlns:a16="http://schemas.microsoft.com/office/drawing/2014/main" xmlns:id="{00000000-0008-0000-0300-0000030000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200025" y="0"/>
          <a:ext cx="438150" cy="495300"/>
        </a:xfrm>
        <a:prstGeom prst="rect"/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27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274320</xdr:colOff>
      <xdr:row>31</xdr:row>
      <xdr:rowOff>38100</xdr:rowOff>
    </xdr:from>
    <xdr:to>
      <xdr:col>5</xdr:col>
      <xdr:colOff>234060</xdr:colOff>
      <xdr:row>43</xdr:row>
      <xdr:rowOff>149100</xdr:rowOff>
    </xdr:to>
    <xdr:graphicFrame>
      <xdr:nvGraphicFramePr>
        <xdr:cNvPr id="2" name="1 Gráfico" descr="Gráfico 9. Requerimientos efectuados por España a otros Estados parte para la toma a cargo y readmisión de solicitantes de protección internacional">
          <a:extLst>
            <a:ext uri="{FF2B5EF4-FFF2-40B4-BE49-F238E27FC236}">
              <a16:creationId xmlns:a16="http://schemas.microsoft.com/office/drawing/2014/main" xmlns:id="{00000000-0008-0000-2800-000002000000}"/>
            </a:ext>
          </a:extLst>
        </xdr:cNvPr>
        <xdr:cNvGraphicFramePr/>
      </xdr:nvGraphicFramePr>
      <xdr:xfrm>
        <a:off x="523875" y="6924675"/>
        <a:ext cx="3581400" cy="20574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3" name="Gráfico 2" descr="Asilo en Cifras 2022">
          <a:extLst>
            <a:ext uri="{FF2B5EF4-FFF2-40B4-BE49-F238E27FC236}">
              <a16:creationId xmlns:a16="http://schemas.microsoft.com/office/drawing/2014/main" xmlns:id="{00000000-0008-0000-2800-0000030000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29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2a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2b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141515</xdr:colOff>
      <xdr:row>40</xdr:row>
      <xdr:rowOff>38100</xdr:rowOff>
    </xdr:from>
    <xdr:to>
      <xdr:col>4</xdr:col>
      <xdr:colOff>397208</xdr:colOff>
      <xdr:row>52</xdr:row>
      <xdr:rowOff>122766</xdr:rowOff>
    </xdr:to>
    <xdr:graphicFrame>
      <xdr:nvGraphicFramePr>
        <xdr:cNvPr id="2" name="2 Gráfico" descr="Gráfico 10. Solicitantes del estatuto de apátrida por país y sexo">
          <a:extLst>
            <a:ext uri="{FF2B5EF4-FFF2-40B4-BE49-F238E27FC236}">
              <a16:creationId xmlns:a16="http://schemas.microsoft.com/office/drawing/2014/main" xmlns:id="{00000000-0008-0000-2c00-000002000000}"/>
            </a:ext>
          </a:extLst>
        </xdr:cNvPr>
        <xdr:cNvGraphicFramePr/>
      </xdr:nvGraphicFramePr>
      <xdr:xfrm>
        <a:off x="390525" y="8686800"/>
        <a:ext cx="3600450" cy="20288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3" name="Gráfico 2" descr="Asilo en Cifras 2022">
          <a:extLst>
            <a:ext uri="{FF2B5EF4-FFF2-40B4-BE49-F238E27FC236}">
              <a16:creationId xmlns:a16="http://schemas.microsoft.com/office/drawing/2014/main" xmlns:id="{00000000-0008-0000-2c00-0000030000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2d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2e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2f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30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28600" y="0"/>
          <a:ext cx="438150" cy="495300"/>
        </a:xfrm>
        <a:prstGeom prst="rect"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644843</xdr:colOff>
      <xdr:row>144</xdr:row>
      <xdr:rowOff>52388</xdr:rowOff>
    </xdr:from>
    <xdr:to>
      <xdr:col>6</xdr:col>
      <xdr:colOff>315023</xdr:colOff>
      <xdr:row>156</xdr:row>
      <xdr:rowOff>148148</xdr:rowOff>
    </xdr:to>
    <xdr:graphicFrame>
      <xdr:nvGraphicFramePr>
        <xdr:cNvPr id="2" name="4 Gráfico" descr="Gráfico 3. Solicitantes de protección internacional por edad">
          <a:extLst>
            <a:ext uri="{FF2B5EF4-FFF2-40B4-BE49-F238E27FC236}">
              <a16:creationId xmlns:a16="http://schemas.microsoft.com/office/drawing/2014/main" xmlns:id="{00000000-0008-0000-0400-000002000000}"/>
            </a:ext>
          </a:extLst>
        </xdr:cNvPr>
        <xdr:cNvGraphicFramePr/>
      </xdr:nvGraphicFramePr>
      <xdr:xfrm>
        <a:off x="819150" y="29213175"/>
        <a:ext cx="3552825" cy="19240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 editAs="oneCell">
    <xdr:from>
      <xdr:col>0</xdr:col>
      <xdr:colOff>174171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3" name="Gráfico 2" descr="Asilo en Cifras 2022">
          <a:extLst>
            <a:ext uri="{FF2B5EF4-FFF2-40B4-BE49-F238E27FC236}">
              <a16:creationId xmlns:a16="http://schemas.microsoft.com/office/drawing/2014/main" xmlns:id="{00000000-0008-0000-0400-0000030000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71450" y="0"/>
          <a:ext cx="438150" cy="495300"/>
        </a:xfrm>
        <a:prstGeom prst="rect"/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31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32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33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34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35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36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05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652780</xdr:colOff>
      <xdr:row>147</xdr:row>
      <xdr:rowOff>12700</xdr:rowOff>
    </xdr:from>
    <xdr:to>
      <xdr:col>5</xdr:col>
      <xdr:colOff>162940</xdr:colOff>
      <xdr:row>160</xdr:row>
      <xdr:rowOff>131320</xdr:rowOff>
    </xdr:to>
    <xdr:graphicFrame>
      <xdr:nvGraphicFramePr>
        <xdr:cNvPr id="2" name="3 Gráfico" descr="Gráfico 4. Solicitantes de protección internacional por lugar de presentación de la solicitud">
          <a:extLst>
            <a:ext uri="{FF2B5EF4-FFF2-40B4-BE49-F238E27FC236}">
              <a16:creationId xmlns:a16="http://schemas.microsoft.com/office/drawing/2014/main" xmlns:id="{00000000-0008-0000-0600-000002000000}"/>
            </a:ext>
          </a:extLst>
        </xdr:cNvPr>
        <xdr:cNvGraphicFramePr/>
      </xdr:nvGraphicFramePr>
      <xdr:xfrm>
        <a:off x="904875" y="30118050"/>
        <a:ext cx="3571875" cy="22479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1</xdr:col>
      <xdr:colOff>248920</xdr:colOff>
      <xdr:row>166</xdr:row>
      <xdr:rowOff>116840</xdr:rowOff>
    </xdr:from>
    <xdr:to>
      <xdr:col>6</xdr:col>
      <xdr:colOff>208330</xdr:colOff>
      <xdr:row>184</xdr:row>
      <xdr:rowOff>93983</xdr:rowOff>
    </xdr:to>
    <xdr:graphicFrame>
      <xdr:nvGraphicFramePr>
        <xdr:cNvPr id="3" name="4 Gráfico" descr="Gráfico 5. Solicitantes de protección internacional por comparativa de los dos últimos años">
          <a:extLst>
            <a:ext uri="{FF2B5EF4-FFF2-40B4-BE49-F238E27FC236}">
              <a16:creationId xmlns:a16="http://schemas.microsoft.com/office/drawing/2014/main" xmlns:id="{00000000-0008-0000-0600-000003000000}"/>
            </a:ext>
          </a:extLst>
        </xdr:cNvPr>
        <xdr:cNvGraphicFramePr/>
      </xdr:nvGraphicFramePr>
      <xdr:xfrm>
        <a:off x="495300" y="33270825"/>
        <a:ext cx="4714875" cy="2724150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4" name="Gráfico 3" descr="Asilo en Cifras 2022">
          <a:extLst>
            <a:ext uri="{FF2B5EF4-FFF2-40B4-BE49-F238E27FC236}">
              <a16:creationId xmlns:a16="http://schemas.microsoft.com/office/drawing/2014/main" xmlns:id="{00000000-0008-0000-0600-000004000000}"/>
            </a:ext>
          </a:extLst>
        </xdr:cNvPr>
        <xdr:cNvPicPr>
          <a:picLocks noChangeAspect="1"/>
        </xdr:cNvPicPr>
      </xdr:nvPicPr>
      <xdr:blipFill>
        <a:blip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07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7650" y="0"/>
          <a:ext cx="438150" cy="495300"/>
        </a:xfrm>
        <a:prstGeom prst="rect"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0</xdr:row>
      <xdr:rowOff>0</xdr:rowOff>
    </xdr:from>
    <xdr:to>
      <xdr:col>1</xdr:col>
      <xdr:colOff>440871</xdr:colOff>
      <xdr:row>0</xdr:row>
      <xdr:rowOff>494556</xdr:rowOff>
    </xdr:to>
    <xdr:pic>
      <xdr:nvPicPr>
        <xdr:cNvPr id="2" name="Gráfico 1" descr="Asilo en Cifras 2022">
          <a:extLst>
            <a:ext uri="{FF2B5EF4-FFF2-40B4-BE49-F238E27FC236}">
              <a16:creationId xmlns:a16="http://schemas.microsoft.com/office/drawing/2014/main" xmlns:id="{00000000-0008-0000-08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80975" y="0"/>
          <a:ext cx="438150" cy="495300"/>
        </a:xfrm>
        <a:prstGeom prst="rect"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cpage.mpr.gob.es/" TargetMode="External" /><Relationship Id="rId2" Type="http://schemas.openxmlformats.org/officeDocument/2006/relationships/drawing" Target="../drawings/drawing1.xml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Relationship Id="rId2" Type="http://schemas.openxmlformats.org/officeDocument/2006/relationships/printerSettings" Target="../printerSettings/printerSettings8.bin" 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 /><Relationship Id="rId2" Type="http://schemas.openxmlformats.org/officeDocument/2006/relationships/printerSettings" Target="../printerSettings/printerSettings9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 /><Relationship Id="rId2" Type="http://schemas.openxmlformats.org/officeDocument/2006/relationships/printerSettings" Target="../printerSettings/printerSettings10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 /><Relationship Id="rId2" Type="http://schemas.openxmlformats.org/officeDocument/2006/relationships/printerSettings" Target="../printerSettings/printerSettings11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 /><Relationship Id="rId2" Type="http://schemas.openxmlformats.org/officeDocument/2006/relationships/printerSettings" Target="../printerSettings/printerSettings12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 /><Relationship Id="rId2" Type="http://schemas.openxmlformats.org/officeDocument/2006/relationships/printerSettings" Target="../printerSettings/printerSettings13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 /><Relationship Id="rId2" Type="http://schemas.openxmlformats.org/officeDocument/2006/relationships/printerSettings" Target="../printerSettings/printerSettings14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 /><Relationship Id="rId2" Type="http://schemas.openxmlformats.org/officeDocument/2006/relationships/printerSettings" Target="../printerSettings/printerSettings15.bin" 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 /><Relationship Id="rId2" Type="http://schemas.openxmlformats.org/officeDocument/2006/relationships/printerSettings" Target="../printerSettings/printerSettings16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 /><Relationship Id="rId2" Type="http://schemas.openxmlformats.org/officeDocument/2006/relationships/printerSettings" Target="../printerSettings/printerSettings17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 /><Relationship Id="rId2" Type="http://schemas.openxmlformats.org/officeDocument/2006/relationships/printerSettings" Target="../printerSettings/printerSettings18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 /><Relationship Id="rId2" Type="http://schemas.openxmlformats.org/officeDocument/2006/relationships/printerSettings" Target="../printerSettings/printerSettings19.bin" 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 /><Relationship Id="rId2" Type="http://schemas.openxmlformats.org/officeDocument/2006/relationships/printerSettings" Target="../printerSettings/printerSettings20.bin" 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 /><Relationship Id="rId2" Type="http://schemas.openxmlformats.org/officeDocument/2006/relationships/printerSettings" Target="../printerSettings/printerSettings21.bin" 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 /><Relationship Id="rId2" Type="http://schemas.openxmlformats.org/officeDocument/2006/relationships/printerSettings" Target="../printerSettings/printerSettings22.bin" 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 /><Relationship Id="rId2" Type="http://schemas.openxmlformats.org/officeDocument/2006/relationships/printerSettings" Target="../printerSettings/printerSettings23.bin" 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 /><Relationship Id="rId2" Type="http://schemas.openxmlformats.org/officeDocument/2006/relationships/printerSettings" Target="../printerSettings/printerSettings24.bin" 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 /><Relationship Id="rId2" Type="http://schemas.openxmlformats.org/officeDocument/2006/relationships/printerSettings" Target="../printerSettings/printerSettings25.bin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 /><Relationship Id="rId2" Type="http://schemas.openxmlformats.org/officeDocument/2006/relationships/printerSettings" Target="../printerSettings/printerSettings26.bin" 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 /><Relationship Id="rId2" Type="http://schemas.openxmlformats.org/officeDocument/2006/relationships/printerSettings" Target="../printerSettings/printerSettings27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 /><Relationship Id="rId2" Type="http://schemas.openxmlformats.org/officeDocument/2006/relationships/printerSettings" Target="../printerSettings/printerSettings1.bin" 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 /><Relationship Id="rId2" Type="http://schemas.openxmlformats.org/officeDocument/2006/relationships/printerSettings" Target="../printerSettings/printerSettings28.bin" 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 /><Relationship Id="rId2" Type="http://schemas.openxmlformats.org/officeDocument/2006/relationships/printerSettings" Target="../printerSettings/printerSettings29.bin" 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 /><Relationship Id="rId2" Type="http://schemas.openxmlformats.org/officeDocument/2006/relationships/printerSettings" Target="../printerSettings/printerSettings30.bin" 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 /><Relationship Id="rId2" Type="http://schemas.openxmlformats.org/officeDocument/2006/relationships/printerSettings" Target="../printerSettings/printerSettings31.bin" 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 /><Relationship Id="rId2" Type="http://schemas.openxmlformats.org/officeDocument/2006/relationships/printerSettings" Target="../printerSettings/printerSettings32.bin" 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 /><Relationship Id="rId2" Type="http://schemas.openxmlformats.org/officeDocument/2006/relationships/printerSettings" Target="../printerSettings/printerSettings33.bin" 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 /><Relationship Id="rId2" Type="http://schemas.openxmlformats.org/officeDocument/2006/relationships/printerSettings" Target="../printerSettings/printerSettings34.bin" 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 /><Relationship Id="rId2" Type="http://schemas.openxmlformats.org/officeDocument/2006/relationships/printerSettings" Target="../printerSettings/printerSettings35.bin" 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 /><Relationship Id="rId2" Type="http://schemas.openxmlformats.org/officeDocument/2006/relationships/printerSettings" Target="../printerSettings/printerSettings36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 /><Relationship Id="rId2" Type="http://schemas.openxmlformats.org/officeDocument/2006/relationships/printerSettings" Target="../printerSettings/printerSettings37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2.bin" 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 /><Relationship Id="rId2" Type="http://schemas.openxmlformats.org/officeDocument/2006/relationships/printerSettings" Target="../printerSettings/printerSettings38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 /><Relationship Id="rId2" Type="http://schemas.openxmlformats.org/officeDocument/2006/relationships/printerSettings" Target="../printerSettings/printerSettings39.bin" 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 /><Relationship Id="rId2" Type="http://schemas.openxmlformats.org/officeDocument/2006/relationships/printerSettings" Target="../printerSettings/printerSettings40.bin" 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 /><Relationship Id="rId2" Type="http://schemas.openxmlformats.org/officeDocument/2006/relationships/printerSettings" Target="../printerSettings/printerSettings41.bin" 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 /><Relationship Id="rId2" Type="http://schemas.openxmlformats.org/officeDocument/2006/relationships/printerSettings" Target="../printerSettings/printerSettings42.bin" 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 /><Relationship Id="rId2" Type="http://schemas.openxmlformats.org/officeDocument/2006/relationships/printerSettings" Target="../printerSettings/printerSettings43.bin" 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 /><Relationship Id="rId2" Type="http://schemas.openxmlformats.org/officeDocument/2006/relationships/printerSettings" Target="../printerSettings/printerSettings44.bin" 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 /><Relationship Id="rId2" Type="http://schemas.openxmlformats.org/officeDocument/2006/relationships/printerSettings" Target="../printerSettings/printerSettings45.bin" 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 /><Relationship Id="rId2" Type="http://schemas.openxmlformats.org/officeDocument/2006/relationships/printerSettings" Target="../printerSettings/printerSettings46.bin" 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 /><Relationship Id="rId2" Type="http://schemas.openxmlformats.org/officeDocument/2006/relationships/printerSettings" Target="../printerSettings/printerSettings47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 /><Relationship Id="rId2" Type="http://schemas.openxmlformats.org/officeDocument/2006/relationships/printerSettings" Target="../printerSettings/printerSettings3.bin" 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 /><Relationship Id="rId2" Type="http://schemas.openxmlformats.org/officeDocument/2006/relationships/printerSettings" Target="../printerSettings/printerSettings48.bin" 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 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 /><Relationship Id="rId2" Type="http://schemas.openxmlformats.org/officeDocument/2006/relationships/printerSettings" Target="../printerSettings/printerSettings49.bin" 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 /><Relationship Id="rId2" Type="http://schemas.openxmlformats.org/officeDocument/2006/relationships/printerSettings" Target="../printerSettings/printerSettings50.bin" 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 /><Relationship Id="rId2" Type="http://schemas.openxmlformats.org/officeDocument/2006/relationships/printerSettings" Target="../printerSettings/printerSettings51.bin" 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 /><Relationship Id="rId2" Type="http://schemas.openxmlformats.org/officeDocument/2006/relationships/printerSettings" Target="../printerSettings/printerSettings52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4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 /><Relationship Id="rId2" Type="http://schemas.openxmlformats.org/officeDocument/2006/relationships/printerSettings" Target="../printerSettings/printerSettings5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Relationship Id="rId2" Type="http://schemas.openxmlformats.org/officeDocument/2006/relationships/printerSettings" Target="../printerSettings/printerSettings6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 /><Relationship Id="rId2" Type="http://schemas.openxmlformats.org/officeDocument/2006/relationships/printerSettings" Target="../printerSettings/printerSettings7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9C86DB8-5F74-41B6-9AAD-C92F63374A82}">
  <sheetPr>
    <tabColor theme="3"/>
  </sheetPr>
  <dimension ref="B4:C32"/>
  <sheetViews>
    <sheetView showGridLines="0" tabSelected="1" zoomScale="140" zoomScaleNormal="140" workbookViewId="0" topLeftCell="A1">
      <selection pane="topLeft" activeCell="I19" sqref="I19"/>
    </sheetView>
  </sheetViews>
  <sheetFormatPr defaultColWidth="11.554285714285713" defaultRowHeight="12"/>
  <cols>
    <col min="1" max="1" width="2.5714285714285716" style="16" customWidth="1"/>
    <col min="2" max="16384" width="11.571428571428571" style="16"/>
  </cols>
  <sheetData>
    <row r="1" ht="70.05" customHeight="1"/>
    <row r="4" spans="2:3" ht="16.2">
      <c r="B4" s="198"/>
      <c r="C4" s="105"/>
    </row>
    <row r="5" spans="2:3" ht="12">
      <c r="B5" s="105"/>
      <c r="C5" s="105"/>
    </row>
    <row r="6" spans="2:3" ht="12">
      <c r="B6" s="105"/>
      <c r="C6" s="105"/>
    </row>
    <row r="7" spans="2:3" ht="12">
      <c r="B7" s="197" t="s">
        <v>384</v>
      </c>
      <c r="C7" s="105"/>
    </row>
    <row r="8" spans="2:3" ht="12">
      <c r="B8" s="105" t="s">
        <v>385</v>
      </c>
      <c r="C8" s="105"/>
    </row>
    <row r="9" spans="2:3" ht="12">
      <c r="B9" s="105" t="s">
        <v>386</v>
      </c>
      <c r="C9" s="105"/>
    </row>
    <row r="10" spans="2:3" ht="12">
      <c r="B10" s="105" t="s">
        <v>387</v>
      </c>
      <c r="C10" s="105"/>
    </row>
    <row r="11" spans="2:3" ht="12">
      <c r="B11" s="105" t="s">
        <v>388</v>
      </c>
      <c r="C11" s="105"/>
    </row>
    <row r="12" spans="2:3" ht="12">
      <c r="B12" s="105"/>
      <c r="C12" s="105"/>
    </row>
    <row r="13" spans="2:3" ht="12">
      <c r="B13" s="105"/>
      <c r="C13" s="105"/>
    </row>
    <row r="14" spans="2:3" ht="12">
      <c r="B14" s="197" t="s">
        <v>389</v>
      </c>
      <c r="C14" s="105"/>
    </row>
    <row r="15" spans="2:3" ht="13.2">
      <c r="B15" s="199" t="s">
        <v>390</v>
      </c>
      <c r="C15" s="105"/>
    </row>
    <row r="16" spans="2:3" ht="12">
      <c r="B16" s="105"/>
      <c r="C16" s="105"/>
    </row>
    <row r="17" spans="2:3" ht="12">
      <c r="B17" s="105"/>
      <c r="C17" s="105"/>
    </row>
    <row r="18" spans="2:3" ht="12">
      <c r="B18" s="105" t="s">
        <v>396</v>
      </c>
      <c r="C18" s="105"/>
    </row>
    <row r="19" spans="2:3" ht="12">
      <c r="B19" s="105" t="s">
        <v>391</v>
      </c>
      <c r="C19" s="105"/>
    </row>
    <row r="20" spans="2:3" ht="12">
      <c r="B20" s="105"/>
      <c r="C20" s="105"/>
    </row>
    <row r="21" spans="2:3" ht="12">
      <c r="B21" s="105"/>
      <c r="C21" s="105"/>
    </row>
    <row r="22" spans="2:3" ht="12">
      <c r="B22" s="105"/>
      <c r="C22" s="105"/>
    </row>
    <row r="23" spans="2:3" ht="12">
      <c r="B23" s="105"/>
      <c r="C23" s="105"/>
    </row>
    <row r="24" spans="2:3" ht="12">
      <c r="B24" s="105"/>
      <c r="C24" s="105"/>
    </row>
    <row r="25" spans="2:3" ht="12">
      <c r="B25" s="105"/>
      <c r="C25" s="105"/>
    </row>
    <row r="26" spans="2:3" ht="12">
      <c r="B26" s="105"/>
      <c r="C26" s="105"/>
    </row>
    <row r="27" spans="2:3" ht="12">
      <c r="B27" s="105"/>
      <c r="C27" s="105"/>
    </row>
    <row r="28" spans="2:3" ht="12">
      <c r="B28" s="105"/>
      <c r="C28" s="105"/>
    </row>
    <row r="29" spans="2:3" ht="12">
      <c r="B29" s="105" t="s">
        <v>393</v>
      </c>
      <c r="C29" s="105"/>
    </row>
    <row r="30" spans="2:3" ht="12">
      <c r="B30" s="105" t="s">
        <v>394</v>
      </c>
      <c r="C30" s="105"/>
    </row>
    <row r="31" spans="2:3" ht="12">
      <c r="B31" s="105" t="s">
        <v>392</v>
      </c>
      <c r="C31" s="105"/>
    </row>
    <row r="32" spans="2:2" ht="12">
      <c r="B32" s="16" t="s">
        <v>395</v>
      </c>
    </row>
  </sheetData>
  <hyperlinks>
    <hyperlink ref="B15" r:id="rId1" display="https://cpage.mpr.gob.es"/>
  </hyperlinks>
  <pageMargins left="0.7" right="0.7" top="0.75" bottom="0.75" header="0.3" footer="0.3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2">
    <tabColor theme="3"/>
  </sheetPr>
  <dimension ref="B2:H15"/>
  <sheetViews>
    <sheetView showGridLines="0" zoomScale="140" zoomScaleNormal="140" workbookViewId="0" topLeftCell="A1">
      <selection pane="topLeft" activeCell="K14" sqref="K14"/>
    </sheetView>
  </sheetViews>
  <sheetFormatPr defaultColWidth="11.444285714285714" defaultRowHeight="13.2"/>
  <cols>
    <col min="1" max="1" width="2.7142857142857144" customWidth="1"/>
    <col min="2" max="2" width="20.285714285714285" customWidth="1"/>
    <col min="3" max="6" width="10.285714285714286" customWidth="1"/>
    <col min="7" max="8" width="9.714285714285714" customWidth="1"/>
    <col min="9" max="9" width="13.428571428571429" customWidth="1"/>
  </cols>
  <sheetData>
    <row r="1" s="17" customFormat="1" ht="70.05" customHeight="1"/>
    <row r="2" spans="2:7" s="17" customFormat="1" ht="16.05" customHeight="1">
      <c r="B2" s="17" t="s">
        <v>348</v>
      </c>
      <c r="C2" s="32"/>
      <c r="D2" s="32"/>
      <c r="E2" s="32"/>
      <c r="F2" s="32"/>
      <c r="G2" s="32"/>
    </row>
    <row r="3" spans="2:6" s="17" customFormat="1" ht="16.05" customHeight="1">
      <c r="B3" s="83" t="s">
        <v>2</v>
      </c>
      <c r="C3" s="19"/>
      <c r="D3" s="19"/>
      <c r="E3" s="19"/>
      <c r="F3" s="19"/>
    </row>
    <row r="4" spans="2:8" s="17" customFormat="1" ht="16.05" customHeight="1">
      <c r="B4" s="72" t="s">
        <v>0</v>
      </c>
      <c r="C4" s="20" t="s">
        <v>216</v>
      </c>
      <c r="D4" s="20" t="s">
        <v>217</v>
      </c>
      <c r="E4" s="20" t="s">
        <v>218</v>
      </c>
      <c r="F4" s="20" t="s">
        <v>219</v>
      </c>
      <c r="G4" s="20" t="s">
        <v>83</v>
      </c>
      <c r="H4" s="20" t="s">
        <v>318</v>
      </c>
    </row>
    <row r="5" spans="2:8" s="17" customFormat="1" ht="16.05" customHeight="1">
      <c r="B5" s="21" t="s">
        <v>310</v>
      </c>
      <c r="C5" s="73">
        <v>28</v>
      </c>
      <c r="D5" s="73">
        <v>0</v>
      </c>
      <c r="E5" s="73">
        <v>11</v>
      </c>
      <c r="F5" s="73">
        <v>15</v>
      </c>
      <c r="G5" s="73">
        <v>0</v>
      </c>
      <c r="H5" s="73">
        <v>54</v>
      </c>
    </row>
    <row r="6" spans="2:8" s="17" customFormat="1" ht="16.05" customHeight="1">
      <c r="B6" s="27" t="s">
        <v>35</v>
      </c>
      <c r="C6" s="40">
        <v>27</v>
      </c>
      <c r="D6" s="40">
        <v>0</v>
      </c>
      <c r="E6" s="40">
        <v>9</v>
      </c>
      <c r="F6" s="40">
        <v>14</v>
      </c>
      <c r="G6" s="40">
        <v>0</v>
      </c>
      <c r="H6" s="88">
        <v>50</v>
      </c>
    </row>
    <row r="7" spans="2:8" s="17" customFormat="1" ht="16.05" customHeight="1">
      <c r="B7" s="24" t="s">
        <v>68</v>
      </c>
      <c r="C7" s="89">
        <v>1</v>
      </c>
      <c r="D7" s="89">
        <v>0</v>
      </c>
      <c r="E7" s="89">
        <v>1</v>
      </c>
      <c r="F7" s="89">
        <v>1</v>
      </c>
      <c r="G7" s="89">
        <v>0</v>
      </c>
      <c r="H7" s="90">
        <v>3</v>
      </c>
    </row>
    <row r="8" spans="2:8" s="17" customFormat="1" ht="16.05" customHeight="1">
      <c r="B8" s="27" t="s">
        <v>10</v>
      </c>
      <c r="C8" s="40">
        <v>0</v>
      </c>
      <c r="D8" s="40">
        <v>0</v>
      </c>
      <c r="E8" s="40">
        <v>1</v>
      </c>
      <c r="F8" s="40">
        <v>0</v>
      </c>
      <c r="G8" s="40">
        <v>0</v>
      </c>
      <c r="H8" s="88">
        <v>1</v>
      </c>
    </row>
    <row r="9" spans="2:8" s="17" customFormat="1" ht="16.05" customHeight="1">
      <c r="B9" s="21" t="s">
        <v>313</v>
      </c>
      <c r="C9" s="73">
        <v>254</v>
      </c>
      <c r="D9" s="73">
        <v>64</v>
      </c>
      <c r="E9" s="73">
        <v>118</v>
      </c>
      <c r="F9" s="73">
        <v>125</v>
      </c>
      <c r="G9" s="73">
        <v>4</v>
      </c>
      <c r="H9" s="73">
        <v>565</v>
      </c>
    </row>
    <row r="10" spans="2:8" s="17" customFormat="1" ht="16.05" customHeight="1">
      <c r="B10" s="27" t="s">
        <v>65</v>
      </c>
      <c r="C10" s="40">
        <v>254</v>
      </c>
      <c r="D10" s="40">
        <v>64</v>
      </c>
      <c r="E10" s="40">
        <v>117</v>
      </c>
      <c r="F10" s="40">
        <v>124</v>
      </c>
      <c r="G10" s="40">
        <v>4</v>
      </c>
      <c r="H10" s="88">
        <v>563</v>
      </c>
    </row>
    <row r="11" spans="2:8" s="17" customFormat="1" ht="16.05" customHeight="1">
      <c r="B11" s="24" t="s">
        <v>48</v>
      </c>
      <c r="C11" s="89">
        <v>0</v>
      </c>
      <c r="D11" s="89">
        <v>0</v>
      </c>
      <c r="E11" s="89">
        <v>0</v>
      </c>
      <c r="F11" s="89">
        <v>1</v>
      </c>
      <c r="G11" s="89">
        <v>0</v>
      </c>
      <c r="H11" s="90">
        <v>1</v>
      </c>
    </row>
    <row r="12" spans="2:8" s="17" customFormat="1" ht="16.05" customHeight="1">
      <c r="B12" s="27" t="s">
        <v>51</v>
      </c>
      <c r="C12" s="40">
        <v>0</v>
      </c>
      <c r="D12" s="40">
        <v>0</v>
      </c>
      <c r="E12" s="40">
        <v>1</v>
      </c>
      <c r="F12" s="40">
        <v>0</v>
      </c>
      <c r="G12" s="40">
        <v>0</v>
      </c>
      <c r="H12" s="88">
        <v>1</v>
      </c>
    </row>
    <row r="13" spans="2:8" s="17" customFormat="1" ht="16.05" customHeight="1">
      <c r="B13" s="177" t="s">
        <v>318</v>
      </c>
      <c r="C13" s="191">
        <v>282</v>
      </c>
      <c r="D13" s="191">
        <v>64</v>
      </c>
      <c r="E13" s="191">
        <v>129</v>
      </c>
      <c r="F13" s="191">
        <v>140</v>
      </c>
      <c r="G13" s="191">
        <v>4</v>
      </c>
      <c r="H13" s="191">
        <v>619</v>
      </c>
    </row>
    <row r="14" spans="2:2" ht="13.2">
      <c r="B14" s="5"/>
    </row>
    <row r="15" spans="2:2" ht="13.2">
      <c r="B15" s="5"/>
    </row>
  </sheetData>
  <sortState ref="B9:H12">
    <sortCondition sortBy="value" ref="B9:B12"/>
  </sortState>
  <pageMargins left="0.5905511811023623" right="0.3937007874015748" top="0.7874015748031497" bottom="1.1811023622047245" header="0" footer="0.7874015748031497"/>
  <pageSetup orientation="portrait" paperSize="9" r:id="rId2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8">
    <tabColor theme="3"/>
  </sheetPr>
  <dimension ref="B1:O137"/>
  <sheetViews>
    <sheetView showGridLines="0" zoomScale="140" zoomScaleNormal="140" workbookViewId="0" topLeftCell="A1">
      <pane ySplit="4" topLeftCell="A108" activePane="bottomLeft" state="frozen"/>
      <selection pane="topLeft" activeCell="K14" sqref="K14"/>
      <selection pane="bottomLeft" activeCell="K14" sqref="K14"/>
    </sheetView>
  </sheetViews>
  <sheetFormatPr defaultColWidth="11.554285714285713" defaultRowHeight="12"/>
  <cols>
    <col min="1" max="1" width="3.7142857142857144" style="16" customWidth="1"/>
    <col min="2" max="2" width="29" style="91" customWidth="1"/>
    <col min="3" max="15" width="11.714285714285714" style="16" customWidth="1"/>
    <col min="16" max="16384" width="11.571428571428571" style="16"/>
  </cols>
  <sheetData>
    <row r="1" spans="2:2" s="17" customFormat="1" ht="70.05" customHeight="1">
      <c r="B1" s="23"/>
    </row>
    <row r="2" spans="2:5" s="17" customFormat="1" ht="16.05" customHeight="1">
      <c r="B2" s="23" t="s">
        <v>349</v>
      </c>
      <c r="D2" s="32"/>
      <c r="E2" s="32"/>
    </row>
    <row r="3" spans="2:4" s="17" customFormat="1" ht="16.05" customHeight="1">
      <c r="B3" s="23"/>
      <c r="C3" s="83" t="s">
        <v>2</v>
      </c>
      <c r="D3" s="19"/>
    </row>
    <row r="4" spans="2:15" s="17" customFormat="1" ht="16.05" customHeight="1">
      <c r="B4" s="1" t="s">
        <v>6</v>
      </c>
      <c r="C4" s="20" t="s">
        <v>286</v>
      </c>
      <c r="D4" s="20" t="s">
        <v>287</v>
      </c>
      <c r="E4" s="20" t="s">
        <v>288</v>
      </c>
      <c r="F4" s="20" t="s">
        <v>289</v>
      </c>
      <c r="G4" s="20" t="s">
        <v>290</v>
      </c>
      <c r="H4" s="20" t="s">
        <v>291</v>
      </c>
      <c r="I4" s="20" t="s">
        <v>292</v>
      </c>
      <c r="J4" s="20" t="s">
        <v>293</v>
      </c>
      <c r="K4" s="20" t="s">
        <v>294</v>
      </c>
      <c r="L4" s="20" t="s">
        <v>295</v>
      </c>
      <c r="M4" s="20" t="s">
        <v>296</v>
      </c>
      <c r="N4" s="20" t="s">
        <v>297</v>
      </c>
      <c r="O4" s="20" t="s">
        <v>318</v>
      </c>
    </row>
    <row r="5" spans="2:15" s="17" customFormat="1" ht="16.05" customHeight="1">
      <c r="B5" s="21" t="s">
        <v>310</v>
      </c>
      <c r="C5" s="22">
        <v>929</v>
      </c>
      <c r="D5" s="22">
        <v>1071</v>
      </c>
      <c r="E5" s="22">
        <v>1818</v>
      </c>
      <c r="F5" s="22">
        <v>683</v>
      </c>
      <c r="G5" s="22">
        <v>698</v>
      </c>
      <c r="H5" s="22">
        <v>689</v>
      </c>
      <c r="I5" s="22">
        <v>619</v>
      </c>
      <c r="J5" s="22">
        <v>636</v>
      </c>
      <c r="K5" s="22">
        <v>929</v>
      </c>
      <c r="L5" s="22">
        <v>737</v>
      </c>
      <c r="M5" s="22">
        <v>696</v>
      </c>
      <c r="N5" s="22">
        <v>527</v>
      </c>
      <c r="O5" s="22">
        <v>10032</v>
      </c>
    </row>
    <row r="6" spans="2:15" s="17" customFormat="1" ht="16.05" customHeight="1">
      <c r="B6" s="24" t="s">
        <v>9</v>
      </c>
      <c r="C6" s="25">
        <v>1</v>
      </c>
      <c r="D6" s="25">
        <v>0</v>
      </c>
      <c r="E6" s="25">
        <v>0</v>
      </c>
      <c r="F6" s="25">
        <v>1</v>
      </c>
      <c r="G6" s="25">
        <v>0</v>
      </c>
      <c r="H6" s="25">
        <v>4</v>
      </c>
      <c r="I6" s="25">
        <v>0</v>
      </c>
      <c r="J6" s="25">
        <v>0</v>
      </c>
      <c r="K6" s="25">
        <v>0</v>
      </c>
      <c r="L6" s="25">
        <v>2</v>
      </c>
      <c r="M6" s="25">
        <v>3</v>
      </c>
      <c r="N6" s="25">
        <v>6</v>
      </c>
      <c r="O6" s="26">
        <v>17</v>
      </c>
    </row>
    <row r="7" spans="2:15" s="17" customFormat="1" ht="16.05" customHeight="1">
      <c r="B7" s="27" t="s">
        <v>18</v>
      </c>
      <c r="C7" s="28">
        <v>68</v>
      </c>
      <c r="D7" s="28">
        <v>75</v>
      </c>
      <c r="E7" s="28">
        <v>83</v>
      </c>
      <c r="F7" s="28">
        <v>28</v>
      </c>
      <c r="G7" s="28">
        <v>33</v>
      </c>
      <c r="H7" s="28">
        <v>21</v>
      </c>
      <c r="I7" s="28">
        <v>22</v>
      </c>
      <c r="J7" s="28">
        <v>14</v>
      </c>
      <c r="K7" s="28">
        <v>14</v>
      </c>
      <c r="L7" s="28">
        <v>22</v>
      </c>
      <c r="M7" s="28">
        <v>47</v>
      </c>
      <c r="N7" s="28">
        <v>30</v>
      </c>
      <c r="O7" s="29">
        <v>457</v>
      </c>
    </row>
    <row r="8" spans="2:15" s="17" customFormat="1" ht="16.05" customHeight="1">
      <c r="B8" s="24" t="s">
        <v>120</v>
      </c>
      <c r="C8" s="25">
        <v>0</v>
      </c>
      <c r="D8" s="25">
        <v>0</v>
      </c>
      <c r="E8" s="25">
        <v>1</v>
      </c>
      <c r="F8" s="25">
        <v>0</v>
      </c>
      <c r="G8" s="25">
        <v>1</v>
      </c>
      <c r="H8" s="25">
        <v>0</v>
      </c>
      <c r="I8" s="25">
        <v>0</v>
      </c>
      <c r="J8" s="25">
        <v>2</v>
      </c>
      <c r="K8" s="25">
        <v>0</v>
      </c>
      <c r="L8" s="25">
        <v>1</v>
      </c>
      <c r="M8" s="25">
        <v>0</v>
      </c>
      <c r="N8" s="25">
        <v>0</v>
      </c>
      <c r="O8" s="26">
        <v>5</v>
      </c>
    </row>
    <row r="9" spans="2:15" s="17" customFormat="1" ht="16.05" customHeight="1">
      <c r="B9" s="27" t="s">
        <v>25</v>
      </c>
      <c r="C9" s="28">
        <v>8</v>
      </c>
      <c r="D9" s="28">
        <v>0</v>
      </c>
      <c r="E9" s="28">
        <v>127</v>
      </c>
      <c r="F9" s="28">
        <v>8</v>
      </c>
      <c r="G9" s="28">
        <v>1</v>
      </c>
      <c r="H9" s="28">
        <v>12</v>
      </c>
      <c r="I9" s="28">
        <v>6</v>
      </c>
      <c r="J9" s="28">
        <v>3</v>
      </c>
      <c r="K9" s="28">
        <v>9</v>
      </c>
      <c r="L9" s="28">
        <v>4</v>
      </c>
      <c r="M9" s="28">
        <v>9</v>
      </c>
      <c r="N9" s="28">
        <v>3</v>
      </c>
      <c r="O9" s="29">
        <v>190</v>
      </c>
    </row>
    <row r="10" spans="2:15" s="17" customFormat="1" ht="16.05" customHeight="1">
      <c r="B10" s="24" t="s">
        <v>188</v>
      </c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1</v>
      </c>
      <c r="J10" s="25">
        <v>0</v>
      </c>
      <c r="K10" s="25">
        <v>0</v>
      </c>
      <c r="L10" s="25">
        <v>1</v>
      </c>
      <c r="M10" s="25">
        <v>0</v>
      </c>
      <c r="N10" s="25">
        <v>0</v>
      </c>
      <c r="O10" s="26">
        <v>2</v>
      </c>
    </row>
    <row r="11" spans="2:15" s="17" customFormat="1" ht="16.05" customHeight="1">
      <c r="B11" s="27" t="s">
        <v>242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1</v>
      </c>
      <c r="O11" s="29">
        <v>1</v>
      </c>
    </row>
    <row r="12" spans="2:15" s="17" customFormat="1" ht="16.05" customHeight="1">
      <c r="B12" s="24" t="s">
        <v>10</v>
      </c>
      <c r="C12" s="25">
        <v>8</v>
      </c>
      <c r="D12" s="25">
        <v>8</v>
      </c>
      <c r="E12" s="25">
        <v>17</v>
      </c>
      <c r="F12" s="25">
        <v>8</v>
      </c>
      <c r="G12" s="25">
        <v>6</v>
      </c>
      <c r="H12" s="25">
        <v>12</v>
      </c>
      <c r="I12" s="25">
        <v>5</v>
      </c>
      <c r="J12" s="25">
        <v>2</v>
      </c>
      <c r="K12" s="25">
        <v>4</v>
      </c>
      <c r="L12" s="25">
        <v>7</v>
      </c>
      <c r="M12" s="25">
        <v>3</v>
      </c>
      <c r="N12" s="25">
        <v>8</v>
      </c>
      <c r="O12" s="26">
        <v>88</v>
      </c>
    </row>
    <row r="13" spans="2:15" s="17" customFormat="1" ht="16.05" customHeight="1">
      <c r="B13" s="27" t="s">
        <v>26</v>
      </c>
      <c r="C13" s="28">
        <v>0</v>
      </c>
      <c r="D13" s="28">
        <v>1</v>
      </c>
      <c r="E13" s="28">
        <v>26</v>
      </c>
      <c r="F13" s="28">
        <v>0</v>
      </c>
      <c r="G13" s="28">
        <v>6</v>
      </c>
      <c r="H13" s="28">
        <v>2</v>
      </c>
      <c r="I13" s="28">
        <v>5</v>
      </c>
      <c r="J13" s="28">
        <v>10</v>
      </c>
      <c r="K13" s="28">
        <v>3</v>
      </c>
      <c r="L13" s="28">
        <v>2</v>
      </c>
      <c r="M13" s="28">
        <v>0</v>
      </c>
      <c r="N13" s="28">
        <v>1</v>
      </c>
      <c r="O13" s="29">
        <v>56</v>
      </c>
    </row>
    <row r="14" spans="2:15" s="17" customFormat="1" ht="16.05" customHeight="1">
      <c r="B14" s="24" t="s">
        <v>189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1</v>
      </c>
      <c r="M14" s="25">
        <v>0</v>
      </c>
      <c r="N14" s="25">
        <v>0</v>
      </c>
      <c r="O14" s="26">
        <v>1</v>
      </c>
    </row>
    <row r="15" spans="2:15" s="17" customFormat="1" ht="16.05" customHeight="1">
      <c r="B15" s="27" t="s">
        <v>28</v>
      </c>
      <c r="C15" s="28">
        <v>0</v>
      </c>
      <c r="D15" s="28">
        <v>0</v>
      </c>
      <c r="E15" s="28">
        <v>1</v>
      </c>
      <c r="F15" s="28">
        <v>1</v>
      </c>
      <c r="G15" s="28">
        <v>8</v>
      </c>
      <c r="H15" s="28">
        <v>1</v>
      </c>
      <c r="I15" s="28">
        <v>3</v>
      </c>
      <c r="J15" s="28">
        <v>0</v>
      </c>
      <c r="K15" s="28">
        <v>6</v>
      </c>
      <c r="L15" s="28">
        <v>8</v>
      </c>
      <c r="M15" s="28">
        <v>2</v>
      </c>
      <c r="N15" s="28">
        <v>3</v>
      </c>
      <c r="O15" s="29">
        <v>33</v>
      </c>
    </row>
    <row r="16" spans="2:15" s="17" customFormat="1" ht="16.05" customHeight="1">
      <c r="B16" s="24" t="s">
        <v>29</v>
      </c>
      <c r="C16" s="25">
        <v>21</v>
      </c>
      <c r="D16" s="25">
        <v>41</v>
      </c>
      <c r="E16" s="25">
        <v>48</v>
      </c>
      <c r="F16" s="25">
        <v>18</v>
      </c>
      <c r="G16" s="25">
        <v>13</v>
      </c>
      <c r="H16" s="25">
        <v>22</v>
      </c>
      <c r="I16" s="25">
        <v>20</v>
      </c>
      <c r="J16" s="25">
        <v>12</v>
      </c>
      <c r="K16" s="25">
        <v>10</v>
      </c>
      <c r="L16" s="25">
        <v>11</v>
      </c>
      <c r="M16" s="25">
        <v>34</v>
      </c>
      <c r="N16" s="25">
        <v>14</v>
      </c>
      <c r="O16" s="26">
        <v>264</v>
      </c>
    </row>
    <row r="17" spans="2:15" s="17" customFormat="1" ht="16.05" customHeight="1">
      <c r="B17" s="27" t="s">
        <v>275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1</v>
      </c>
      <c r="L17" s="28">
        <v>0</v>
      </c>
      <c r="M17" s="28">
        <v>0</v>
      </c>
      <c r="N17" s="28">
        <v>0</v>
      </c>
      <c r="O17" s="29">
        <v>1</v>
      </c>
    </row>
    <row r="18" spans="2:15" s="17" customFormat="1" ht="16.05" customHeight="1">
      <c r="B18" s="24" t="s">
        <v>33</v>
      </c>
      <c r="C18" s="25">
        <v>2</v>
      </c>
      <c r="D18" s="25">
        <v>10</v>
      </c>
      <c r="E18" s="25">
        <v>0</v>
      </c>
      <c r="F18" s="25">
        <v>8</v>
      </c>
      <c r="G18" s="25">
        <v>8</v>
      </c>
      <c r="H18" s="25">
        <v>6</v>
      </c>
      <c r="I18" s="25">
        <v>1</v>
      </c>
      <c r="J18" s="25">
        <v>5</v>
      </c>
      <c r="K18" s="25">
        <v>4</v>
      </c>
      <c r="L18" s="25">
        <v>3</v>
      </c>
      <c r="M18" s="25">
        <v>8</v>
      </c>
      <c r="N18" s="25">
        <v>5</v>
      </c>
      <c r="O18" s="26">
        <v>60</v>
      </c>
    </row>
    <row r="19" spans="2:15" s="17" customFormat="1" ht="16.05" customHeight="1">
      <c r="B19" s="27" t="s">
        <v>35</v>
      </c>
      <c r="C19" s="28">
        <v>1</v>
      </c>
      <c r="D19" s="28">
        <v>7</v>
      </c>
      <c r="E19" s="28">
        <v>4</v>
      </c>
      <c r="F19" s="28">
        <v>2</v>
      </c>
      <c r="G19" s="28">
        <v>0</v>
      </c>
      <c r="H19" s="28">
        <v>19</v>
      </c>
      <c r="I19" s="28">
        <v>35</v>
      </c>
      <c r="J19" s="28">
        <v>2</v>
      </c>
      <c r="K19" s="28">
        <v>0</v>
      </c>
      <c r="L19" s="28">
        <v>0</v>
      </c>
      <c r="M19" s="28">
        <v>0</v>
      </c>
      <c r="N19" s="28">
        <v>0</v>
      </c>
      <c r="O19" s="29">
        <v>70</v>
      </c>
    </row>
    <row r="20" spans="2:15" s="17" customFormat="1" ht="16.05" customHeight="1">
      <c r="B20" s="24" t="s">
        <v>37</v>
      </c>
      <c r="C20" s="25">
        <v>0</v>
      </c>
      <c r="D20" s="25">
        <v>2</v>
      </c>
      <c r="E20" s="25">
        <v>0</v>
      </c>
      <c r="F20" s="25">
        <v>2</v>
      </c>
      <c r="G20" s="25">
        <v>0</v>
      </c>
      <c r="H20" s="25">
        <v>0</v>
      </c>
      <c r="I20" s="25">
        <v>0</v>
      </c>
      <c r="J20" s="25">
        <v>1</v>
      </c>
      <c r="K20" s="25">
        <v>1</v>
      </c>
      <c r="L20" s="25">
        <v>1</v>
      </c>
      <c r="M20" s="25">
        <v>0</v>
      </c>
      <c r="N20" s="25">
        <v>1</v>
      </c>
      <c r="O20" s="26">
        <v>8</v>
      </c>
    </row>
    <row r="21" spans="2:15" s="17" customFormat="1" ht="16.05" customHeight="1">
      <c r="B21" s="27" t="s">
        <v>39</v>
      </c>
      <c r="C21" s="28">
        <v>43</v>
      </c>
      <c r="D21" s="28">
        <v>39</v>
      </c>
      <c r="E21" s="28">
        <v>43</v>
      </c>
      <c r="F21" s="28">
        <v>17</v>
      </c>
      <c r="G21" s="28">
        <v>23</v>
      </c>
      <c r="H21" s="28">
        <v>17</v>
      </c>
      <c r="I21" s="28">
        <v>8</v>
      </c>
      <c r="J21" s="28">
        <v>9</v>
      </c>
      <c r="K21" s="28">
        <v>15</v>
      </c>
      <c r="L21" s="28">
        <v>11</v>
      </c>
      <c r="M21" s="28">
        <v>13</v>
      </c>
      <c r="N21" s="28">
        <v>14</v>
      </c>
      <c r="O21" s="29">
        <v>252</v>
      </c>
    </row>
    <row r="22" spans="2:15" s="17" customFormat="1" ht="16.05" customHeight="1">
      <c r="B22" s="24" t="s">
        <v>41</v>
      </c>
      <c r="C22" s="25">
        <v>14</v>
      </c>
      <c r="D22" s="25">
        <v>10</v>
      </c>
      <c r="E22" s="25">
        <v>11</v>
      </c>
      <c r="F22" s="25">
        <v>6</v>
      </c>
      <c r="G22" s="25">
        <v>4</v>
      </c>
      <c r="H22" s="25">
        <v>12</v>
      </c>
      <c r="I22" s="25">
        <v>4</v>
      </c>
      <c r="J22" s="25">
        <v>4</v>
      </c>
      <c r="K22" s="25">
        <v>9</v>
      </c>
      <c r="L22" s="25">
        <v>5</v>
      </c>
      <c r="M22" s="25">
        <v>9</v>
      </c>
      <c r="N22" s="25">
        <v>3</v>
      </c>
      <c r="O22" s="26">
        <v>91</v>
      </c>
    </row>
    <row r="23" spans="2:15" s="17" customFormat="1" ht="16.05" customHeight="1">
      <c r="B23" s="27" t="s">
        <v>11</v>
      </c>
      <c r="C23" s="28">
        <v>33</v>
      </c>
      <c r="D23" s="28">
        <v>32</v>
      </c>
      <c r="E23" s="28">
        <v>44</v>
      </c>
      <c r="F23" s="28">
        <v>28</v>
      </c>
      <c r="G23" s="28">
        <v>25</v>
      </c>
      <c r="H23" s="28">
        <v>24</v>
      </c>
      <c r="I23" s="28">
        <v>13</v>
      </c>
      <c r="J23" s="28">
        <v>8</v>
      </c>
      <c r="K23" s="28">
        <v>18</v>
      </c>
      <c r="L23" s="28">
        <v>7</v>
      </c>
      <c r="M23" s="28">
        <v>39</v>
      </c>
      <c r="N23" s="28">
        <v>19</v>
      </c>
      <c r="O23" s="29">
        <v>290</v>
      </c>
    </row>
    <row r="24" spans="2:15" s="17" customFormat="1" ht="16.05" customHeight="1">
      <c r="B24" s="24" t="s">
        <v>43</v>
      </c>
      <c r="C24" s="25">
        <v>6</v>
      </c>
      <c r="D24" s="25">
        <v>11</v>
      </c>
      <c r="E24" s="25">
        <v>7</v>
      </c>
      <c r="F24" s="25">
        <v>2</v>
      </c>
      <c r="G24" s="25">
        <v>5</v>
      </c>
      <c r="H24" s="25">
        <v>2</v>
      </c>
      <c r="I24" s="25">
        <v>4</v>
      </c>
      <c r="J24" s="25">
        <v>0</v>
      </c>
      <c r="K24" s="25">
        <v>1</v>
      </c>
      <c r="L24" s="25">
        <v>6</v>
      </c>
      <c r="M24" s="25">
        <v>4</v>
      </c>
      <c r="N24" s="25">
        <v>4</v>
      </c>
      <c r="O24" s="26">
        <v>52</v>
      </c>
    </row>
    <row r="25" spans="2:15" s="17" customFormat="1" ht="16.05" customHeight="1">
      <c r="B25" s="27" t="s">
        <v>44</v>
      </c>
      <c r="C25" s="28">
        <v>2</v>
      </c>
      <c r="D25" s="28">
        <v>1</v>
      </c>
      <c r="E25" s="28">
        <v>4</v>
      </c>
      <c r="F25" s="28">
        <v>0</v>
      </c>
      <c r="G25" s="28">
        <v>6</v>
      </c>
      <c r="H25" s="28">
        <v>4</v>
      </c>
      <c r="I25" s="28">
        <v>1</v>
      </c>
      <c r="J25" s="28">
        <v>1</v>
      </c>
      <c r="K25" s="28">
        <v>3</v>
      </c>
      <c r="L25" s="28">
        <v>1</v>
      </c>
      <c r="M25" s="28">
        <v>1</v>
      </c>
      <c r="N25" s="28">
        <v>0</v>
      </c>
      <c r="O25" s="29">
        <v>24</v>
      </c>
    </row>
    <row r="26" spans="2:15" s="17" customFormat="1" ht="16.05" customHeight="1">
      <c r="B26" s="24" t="s">
        <v>123</v>
      </c>
      <c r="C26" s="25">
        <v>0</v>
      </c>
      <c r="D26" s="25">
        <v>1</v>
      </c>
      <c r="E26" s="25">
        <v>1</v>
      </c>
      <c r="F26" s="25">
        <v>0</v>
      </c>
      <c r="G26" s="25">
        <v>0</v>
      </c>
      <c r="H26" s="25">
        <v>0</v>
      </c>
      <c r="I26" s="25">
        <v>1</v>
      </c>
      <c r="J26" s="25">
        <v>0</v>
      </c>
      <c r="K26" s="25">
        <v>0</v>
      </c>
      <c r="L26" s="25">
        <v>1</v>
      </c>
      <c r="M26" s="25">
        <v>0</v>
      </c>
      <c r="N26" s="25">
        <v>0</v>
      </c>
      <c r="O26" s="26">
        <v>4</v>
      </c>
    </row>
    <row r="27" spans="2:15" s="17" customFormat="1" ht="16.05" customHeight="1">
      <c r="B27" s="27" t="s">
        <v>52</v>
      </c>
      <c r="C27" s="28">
        <v>0</v>
      </c>
      <c r="D27" s="28">
        <v>1</v>
      </c>
      <c r="E27" s="28">
        <v>1</v>
      </c>
      <c r="F27" s="28">
        <v>0</v>
      </c>
      <c r="G27" s="28">
        <v>1</v>
      </c>
      <c r="H27" s="28">
        <v>1</v>
      </c>
      <c r="I27" s="28">
        <v>0</v>
      </c>
      <c r="J27" s="28">
        <v>0</v>
      </c>
      <c r="K27" s="28">
        <v>0</v>
      </c>
      <c r="L27" s="28">
        <v>1</v>
      </c>
      <c r="M27" s="28">
        <v>1</v>
      </c>
      <c r="N27" s="28">
        <v>0</v>
      </c>
      <c r="O27" s="29">
        <v>6</v>
      </c>
    </row>
    <row r="28" spans="2:15" s="17" customFormat="1" ht="16.05" customHeight="1">
      <c r="B28" s="24" t="s">
        <v>53</v>
      </c>
      <c r="C28" s="25">
        <v>0</v>
      </c>
      <c r="D28" s="25">
        <v>0</v>
      </c>
      <c r="E28" s="25">
        <v>1</v>
      </c>
      <c r="F28" s="25">
        <v>1</v>
      </c>
      <c r="G28" s="25">
        <v>0</v>
      </c>
      <c r="H28" s="25">
        <v>1</v>
      </c>
      <c r="I28" s="25">
        <v>0</v>
      </c>
      <c r="J28" s="25">
        <v>4</v>
      </c>
      <c r="K28" s="25">
        <v>0</v>
      </c>
      <c r="L28" s="25">
        <v>2</v>
      </c>
      <c r="M28" s="25">
        <v>2</v>
      </c>
      <c r="N28" s="25">
        <v>0</v>
      </c>
      <c r="O28" s="26">
        <v>11</v>
      </c>
    </row>
    <row r="29" spans="2:15" s="17" customFormat="1" ht="16.05" customHeight="1">
      <c r="B29" s="27" t="s">
        <v>12</v>
      </c>
      <c r="C29" s="28">
        <v>204</v>
      </c>
      <c r="D29" s="28">
        <v>200</v>
      </c>
      <c r="E29" s="28">
        <v>531</v>
      </c>
      <c r="F29" s="28">
        <v>107</v>
      </c>
      <c r="G29" s="28">
        <v>137</v>
      </c>
      <c r="H29" s="28">
        <v>99</v>
      </c>
      <c r="I29" s="28">
        <v>73</v>
      </c>
      <c r="J29" s="28">
        <v>54</v>
      </c>
      <c r="K29" s="28">
        <v>79</v>
      </c>
      <c r="L29" s="28">
        <v>67</v>
      </c>
      <c r="M29" s="28">
        <v>84</v>
      </c>
      <c r="N29" s="28">
        <v>91</v>
      </c>
      <c r="O29" s="29">
        <v>1726</v>
      </c>
    </row>
    <row r="30" spans="2:15" s="17" customFormat="1" ht="16.05" customHeight="1">
      <c r="B30" s="24" t="s">
        <v>54</v>
      </c>
      <c r="C30" s="25">
        <v>342</v>
      </c>
      <c r="D30" s="25">
        <v>406</v>
      </c>
      <c r="E30" s="25">
        <v>320</v>
      </c>
      <c r="F30" s="25">
        <v>303</v>
      </c>
      <c r="G30" s="25">
        <v>261</v>
      </c>
      <c r="H30" s="25">
        <v>263</v>
      </c>
      <c r="I30" s="25">
        <v>293</v>
      </c>
      <c r="J30" s="25">
        <v>303</v>
      </c>
      <c r="K30" s="25">
        <v>579</v>
      </c>
      <c r="L30" s="25">
        <v>434</v>
      </c>
      <c r="M30" s="25">
        <v>251</v>
      </c>
      <c r="N30" s="25">
        <v>158</v>
      </c>
      <c r="O30" s="26">
        <v>3913</v>
      </c>
    </row>
    <row r="31" spans="2:15" s="17" customFormat="1" ht="16.05" customHeight="1">
      <c r="B31" s="27" t="s">
        <v>55</v>
      </c>
      <c r="C31" s="28">
        <v>7</v>
      </c>
      <c r="D31" s="28">
        <v>15</v>
      </c>
      <c r="E31" s="28">
        <v>15</v>
      </c>
      <c r="F31" s="28">
        <v>8</v>
      </c>
      <c r="G31" s="28">
        <v>6</v>
      </c>
      <c r="H31" s="28">
        <v>4</v>
      </c>
      <c r="I31" s="28">
        <v>3</v>
      </c>
      <c r="J31" s="28">
        <v>4</v>
      </c>
      <c r="K31" s="28">
        <v>9</v>
      </c>
      <c r="L31" s="28">
        <v>12</v>
      </c>
      <c r="M31" s="28">
        <v>5</v>
      </c>
      <c r="N31" s="28">
        <v>1</v>
      </c>
      <c r="O31" s="29">
        <v>89</v>
      </c>
    </row>
    <row r="32" spans="2:15" s="17" customFormat="1" ht="16.05" customHeight="1">
      <c r="B32" s="24" t="s">
        <v>276</v>
      </c>
      <c r="C32" s="25">
        <v>0</v>
      </c>
      <c r="D32" s="25">
        <v>1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6">
        <v>1</v>
      </c>
    </row>
    <row r="33" spans="2:15" s="17" customFormat="1" ht="16.05" customHeight="1">
      <c r="B33" s="27" t="s">
        <v>126</v>
      </c>
      <c r="C33" s="28">
        <v>0</v>
      </c>
      <c r="D33" s="28">
        <v>1</v>
      </c>
      <c r="E33" s="28">
        <v>0</v>
      </c>
      <c r="F33" s="28">
        <v>0</v>
      </c>
      <c r="G33" s="28">
        <v>0</v>
      </c>
      <c r="H33" s="28">
        <v>0</v>
      </c>
      <c r="I33" s="28">
        <v>0</v>
      </c>
      <c r="J33" s="28">
        <v>1</v>
      </c>
      <c r="K33" s="28">
        <v>0</v>
      </c>
      <c r="L33" s="28">
        <v>1</v>
      </c>
      <c r="M33" s="28">
        <v>1</v>
      </c>
      <c r="N33" s="28">
        <v>1</v>
      </c>
      <c r="O33" s="29">
        <v>5</v>
      </c>
    </row>
    <row r="34" spans="2:15" s="17" customFormat="1" ht="16.05" customHeight="1">
      <c r="B34" s="24" t="s">
        <v>13</v>
      </c>
      <c r="C34" s="25">
        <v>18</v>
      </c>
      <c r="D34" s="25">
        <v>18</v>
      </c>
      <c r="E34" s="25">
        <v>7</v>
      </c>
      <c r="F34" s="25">
        <v>8</v>
      </c>
      <c r="G34" s="25">
        <v>14</v>
      </c>
      <c r="H34" s="25">
        <v>18</v>
      </c>
      <c r="I34" s="25">
        <v>14</v>
      </c>
      <c r="J34" s="25">
        <v>17</v>
      </c>
      <c r="K34" s="25">
        <v>18</v>
      </c>
      <c r="L34" s="25">
        <v>18</v>
      </c>
      <c r="M34" s="25">
        <v>19</v>
      </c>
      <c r="N34" s="25">
        <v>15</v>
      </c>
      <c r="O34" s="26">
        <v>184</v>
      </c>
    </row>
    <row r="35" spans="2:15" s="17" customFormat="1" ht="16.05" customHeight="1">
      <c r="B35" s="27" t="s">
        <v>116</v>
      </c>
      <c r="C35" s="28">
        <v>1</v>
      </c>
      <c r="D35" s="28">
        <v>3</v>
      </c>
      <c r="E35" s="28">
        <v>1</v>
      </c>
      <c r="F35" s="28">
        <v>2</v>
      </c>
      <c r="G35" s="28">
        <v>0</v>
      </c>
      <c r="H35" s="28">
        <v>0</v>
      </c>
      <c r="I35" s="28">
        <v>1</v>
      </c>
      <c r="J35" s="28">
        <v>3</v>
      </c>
      <c r="K35" s="28">
        <v>0</v>
      </c>
      <c r="L35" s="28">
        <v>4</v>
      </c>
      <c r="M35" s="28">
        <v>4</v>
      </c>
      <c r="N35" s="28">
        <v>12</v>
      </c>
      <c r="O35" s="29">
        <v>31</v>
      </c>
    </row>
    <row r="36" spans="2:15" s="17" customFormat="1" ht="16.05" customHeight="1">
      <c r="B36" s="24" t="s">
        <v>129</v>
      </c>
      <c r="C36" s="25">
        <v>1</v>
      </c>
      <c r="D36" s="25">
        <v>0</v>
      </c>
      <c r="E36" s="25">
        <v>0</v>
      </c>
      <c r="F36" s="25">
        <v>1</v>
      </c>
      <c r="G36" s="25">
        <v>1</v>
      </c>
      <c r="H36" s="25">
        <v>0</v>
      </c>
      <c r="I36" s="25">
        <v>2</v>
      </c>
      <c r="J36" s="25">
        <v>4</v>
      </c>
      <c r="K36" s="25">
        <v>9</v>
      </c>
      <c r="L36" s="25">
        <v>6</v>
      </c>
      <c r="M36" s="25">
        <v>4</v>
      </c>
      <c r="N36" s="25">
        <v>9</v>
      </c>
      <c r="O36" s="26">
        <v>37</v>
      </c>
    </row>
    <row r="37" spans="2:15" s="17" customFormat="1" ht="16.05" customHeight="1">
      <c r="B37" s="27" t="s">
        <v>62</v>
      </c>
      <c r="C37" s="28">
        <v>132</v>
      </c>
      <c r="D37" s="28">
        <v>164</v>
      </c>
      <c r="E37" s="28">
        <v>173</v>
      </c>
      <c r="F37" s="28">
        <v>99</v>
      </c>
      <c r="G37" s="28">
        <v>83</v>
      </c>
      <c r="H37" s="28">
        <v>104</v>
      </c>
      <c r="I37" s="28">
        <v>58</v>
      </c>
      <c r="J37" s="28">
        <v>77</v>
      </c>
      <c r="K37" s="28">
        <v>109</v>
      </c>
      <c r="L37" s="28">
        <v>82</v>
      </c>
      <c r="M37" s="28">
        <v>126</v>
      </c>
      <c r="N37" s="28">
        <v>90</v>
      </c>
      <c r="O37" s="29">
        <v>1297</v>
      </c>
    </row>
    <row r="38" spans="2:15" s="17" customFormat="1" ht="16.05" customHeight="1">
      <c r="B38" s="24" t="s">
        <v>64</v>
      </c>
      <c r="C38" s="25">
        <v>2</v>
      </c>
      <c r="D38" s="25">
        <v>2</v>
      </c>
      <c r="E38" s="25">
        <v>4</v>
      </c>
      <c r="F38" s="25">
        <v>0</v>
      </c>
      <c r="G38" s="25">
        <v>2</v>
      </c>
      <c r="H38" s="25">
        <v>0</v>
      </c>
      <c r="I38" s="25">
        <v>0</v>
      </c>
      <c r="J38" s="25">
        <v>1</v>
      </c>
      <c r="K38" s="25">
        <v>1</v>
      </c>
      <c r="L38" s="25">
        <v>3</v>
      </c>
      <c r="M38" s="25">
        <v>3</v>
      </c>
      <c r="N38" s="25">
        <v>3</v>
      </c>
      <c r="O38" s="26">
        <v>21</v>
      </c>
    </row>
    <row r="39" spans="2:15" s="17" customFormat="1" ht="16.05" customHeight="1">
      <c r="B39" s="27" t="s">
        <v>66</v>
      </c>
      <c r="C39" s="28">
        <v>6</v>
      </c>
      <c r="D39" s="28">
        <v>0</v>
      </c>
      <c r="E39" s="28">
        <v>13</v>
      </c>
      <c r="F39" s="28">
        <v>3</v>
      </c>
      <c r="G39" s="28">
        <v>9</v>
      </c>
      <c r="H39" s="28">
        <v>9</v>
      </c>
      <c r="I39" s="28">
        <v>0</v>
      </c>
      <c r="J39" s="28">
        <v>2</v>
      </c>
      <c r="K39" s="28">
        <v>2</v>
      </c>
      <c r="L39" s="28">
        <v>1</v>
      </c>
      <c r="M39" s="28">
        <v>0</v>
      </c>
      <c r="N39" s="28">
        <v>9</v>
      </c>
      <c r="O39" s="29">
        <v>54</v>
      </c>
    </row>
    <row r="40" spans="2:15" s="17" customFormat="1" ht="16.05" customHeight="1">
      <c r="B40" s="24" t="s">
        <v>186</v>
      </c>
      <c r="C40" s="25">
        <v>0</v>
      </c>
      <c r="D40" s="25">
        <v>0</v>
      </c>
      <c r="E40" s="25">
        <v>0</v>
      </c>
      <c r="F40" s="25">
        <v>0</v>
      </c>
      <c r="G40" s="25">
        <v>2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6">
        <v>2</v>
      </c>
    </row>
    <row r="41" spans="2:15" s="17" customFormat="1" ht="16.05" customHeight="1">
      <c r="B41" s="27" t="s">
        <v>68</v>
      </c>
      <c r="C41" s="28">
        <v>5</v>
      </c>
      <c r="D41" s="28">
        <v>21</v>
      </c>
      <c r="E41" s="28">
        <v>330</v>
      </c>
      <c r="F41" s="28">
        <v>20</v>
      </c>
      <c r="G41" s="28">
        <v>42</v>
      </c>
      <c r="H41" s="28">
        <v>29</v>
      </c>
      <c r="I41" s="28">
        <v>35</v>
      </c>
      <c r="J41" s="28">
        <v>88</v>
      </c>
      <c r="K41" s="28">
        <v>22</v>
      </c>
      <c r="L41" s="28">
        <v>10</v>
      </c>
      <c r="M41" s="28">
        <v>21</v>
      </c>
      <c r="N41" s="28">
        <v>25</v>
      </c>
      <c r="O41" s="29">
        <v>648</v>
      </c>
    </row>
    <row r="42" spans="2:15" s="17" customFormat="1" ht="16.05" customHeight="1">
      <c r="B42" s="24" t="s">
        <v>252</v>
      </c>
      <c r="C42" s="25">
        <v>0</v>
      </c>
      <c r="D42" s="25">
        <v>0</v>
      </c>
      <c r="E42" s="25">
        <v>2</v>
      </c>
      <c r="F42" s="25">
        <v>0</v>
      </c>
      <c r="G42" s="25">
        <v>0</v>
      </c>
      <c r="H42" s="25">
        <v>0</v>
      </c>
      <c r="I42" s="25">
        <v>6</v>
      </c>
      <c r="J42" s="25">
        <v>1</v>
      </c>
      <c r="K42" s="25">
        <v>0</v>
      </c>
      <c r="L42" s="25">
        <v>0</v>
      </c>
      <c r="M42" s="25">
        <v>0</v>
      </c>
      <c r="N42" s="25">
        <v>0</v>
      </c>
      <c r="O42" s="26">
        <v>9</v>
      </c>
    </row>
    <row r="43" spans="2:15" s="17" customFormat="1" ht="16.05" customHeight="1">
      <c r="B43" s="27" t="s">
        <v>230</v>
      </c>
      <c r="C43" s="28">
        <v>0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v>0</v>
      </c>
      <c r="J43" s="28">
        <v>1</v>
      </c>
      <c r="K43" s="28">
        <v>0</v>
      </c>
      <c r="L43" s="28">
        <v>0</v>
      </c>
      <c r="M43" s="28">
        <v>0</v>
      </c>
      <c r="N43" s="28">
        <v>0</v>
      </c>
      <c r="O43" s="29">
        <v>1</v>
      </c>
    </row>
    <row r="44" spans="2:15" s="17" customFormat="1" ht="16.05" customHeight="1">
      <c r="B44" s="24" t="s">
        <v>69</v>
      </c>
      <c r="C44" s="25">
        <v>0</v>
      </c>
      <c r="D44" s="25">
        <v>0</v>
      </c>
      <c r="E44" s="25">
        <v>2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1</v>
      </c>
      <c r="N44" s="25">
        <v>0</v>
      </c>
      <c r="O44" s="26">
        <v>3</v>
      </c>
    </row>
    <row r="45" spans="2:15" s="17" customFormat="1" ht="16.05" customHeight="1">
      <c r="B45" s="27" t="s">
        <v>70</v>
      </c>
      <c r="C45" s="28">
        <v>4</v>
      </c>
      <c r="D45" s="28">
        <v>1</v>
      </c>
      <c r="E45" s="28">
        <v>1</v>
      </c>
      <c r="F45" s="28">
        <v>2</v>
      </c>
      <c r="G45" s="28">
        <v>1</v>
      </c>
      <c r="H45" s="28">
        <v>3</v>
      </c>
      <c r="I45" s="28">
        <v>5</v>
      </c>
      <c r="J45" s="28">
        <v>3</v>
      </c>
      <c r="K45" s="28">
        <v>1</v>
      </c>
      <c r="L45" s="28">
        <v>1</v>
      </c>
      <c r="M45" s="28">
        <v>2</v>
      </c>
      <c r="N45" s="28">
        <v>1</v>
      </c>
      <c r="O45" s="29">
        <v>25</v>
      </c>
    </row>
    <row r="46" spans="2:15" s="17" customFormat="1" ht="16.05" customHeight="1">
      <c r="B46" s="24" t="s">
        <v>73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2</v>
      </c>
      <c r="L46" s="25">
        <v>0</v>
      </c>
      <c r="M46" s="25">
        <v>0</v>
      </c>
      <c r="N46" s="25">
        <v>0</v>
      </c>
      <c r="O46" s="26">
        <v>2</v>
      </c>
    </row>
    <row r="47" spans="2:15" s="17" customFormat="1" ht="16.05" customHeight="1">
      <c r="B47" s="27" t="s">
        <v>239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1</v>
      </c>
      <c r="M47" s="28">
        <v>0</v>
      </c>
      <c r="N47" s="28">
        <v>0</v>
      </c>
      <c r="O47" s="29">
        <v>1</v>
      </c>
    </row>
    <row r="48" spans="2:15" s="17" customFormat="1" ht="16.05" customHeight="1">
      <c r="B48" s="21" t="s">
        <v>311</v>
      </c>
      <c r="C48" s="22">
        <v>6538</v>
      </c>
      <c r="D48" s="22">
        <v>8026</v>
      </c>
      <c r="E48" s="22">
        <v>9129</v>
      </c>
      <c r="F48" s="22">
        <v>6824</v>
      </c>
      <c r="G48" s="22">
        <v>9165</v>
      </c>
      <c r="H48" s="22">
        <v>9544</v>
      </c>
      <c r="I48" s="22">
        <v>7820</v>
      </c>
      <c r="J48" s="22">
        <v>7686</v>
      </c>
      <c r="K48" s="22">
        <v>9648</v>
      </c>
      <c r="L48" s="22">
        <v>9821</v>
      </c>
      <c r="M48" s="22">
        <v>10712</v>
      </c>
      <c r="N48" s="22">
        <v>7765</v>
      </c>
      <c r="O48" s="22">
        <v>102678</v>
      </c>
    </row>
    <row r="49" spans="2:15" s="17" customFormat="1" ht="16.05" customHeight="1">
      <c r="B49" s="24" t="s">
        <v>19</v>
      </c>
      <c r="C49" s="25">
        <v>26</v>
      </c>
      <c r="D49" s="25">
        <v>58</v>
      </c>
      <c r="E49" s="25">
        <v>74</v>
      </c>
      <c r="F49" s="25">
        <v>38</v>
      </c>
      <c r="G49" s="25">
        <v>45</v>
      </c>
      <c r="H49" s="25">
        <v>84</v>
      </c>
      <c r="I49" s="25">
        <v>50</v>
      </c>
      <c r="J49" s="25">
        <v>34</v>
      </c>
      <c r="K49" s="25">
        <v>64</v>
      </c>
      <c r="L49" s="25">
        <v>76</v>
      </c>
      <c r="M49" s="25">
        <v>94</v>
      </c>
      <c r="N49" s="25">
        <v>60</v>
      </c>
      <c r="O49" s="26">
        <v>703</v>
      </c>
    </row>
    <row r="50" spans="2:15" s="17" customFormat="1" ht="16.05" customHeight="1">
      <c r="B50" s="27" t="s">
        <v>23</v>
      </c>
      <c r="C50" s="28">
        <v>13</v>
      </c>
      <c r="D50" s="28">
        <v>4</v>
      </c>
      <c r="E50" s="28">
        <v>5</v>
      </c>
      <c r="F50" s="28">
        <v>3</v>
      </c>
      <c r="G50" s="28">
        <v>5</v>
      </c>
      <c r="H50" s="28">
        <v>4</v>
      </c>
      <c r="I50" s="28">
        <v>7</v>
      </c>
      <c r="J50" s="28">
        <v>4</v>
      </c>
      <c r="K50" s="28">
        <v>7</v>
      </c>
      <c r="L50" s="28">
        <v>11</v>
      </c>
      <c r="M50" s="28">
        <v>5</v>
      </c>
      <c r="N50" s="28">
        <v>15</v>
      </c>
      <c r="O50" s="29">
        <v>83</v>
      </c>
    </row>
    <row r="51" spans="2:15" s="17" customFormat="1" ht="16.05" customHeight="1">
      <c r="B51" s="24" t="s">
        <v>24</v>
      </c>
      <c r="C51" s="25">
        <v>26</v>
      </c>
      <c r="D51" s="25">
        <v>34</v>
      </c>
      <c r="E51" s="25">
        <v>32</v>
      </c>
      <c r="F51" s="25">
        <v>49</v>
      </c>
      <c r="G51" s="25">
        <v>55</v>
      </c>
      <c r="H51" s="25">
        <v>59</v>
      </c>
      <c r="I51" s="25">
        <v>33</v>
      </c>
      <c r="J51" s="25">
        <v>28</v>
      </c>
      <c r="K51" s="25">
        <v>50</v>
      </c>
      <c r="L51" s="25">
        <v>94</v>
      </c>
      <c r="M51" s="25">
        <v>95</v>
      </c>
      <c r="N51" s="25">
        <v>57</v>
      </c>
      <c r="O51" s="26">
        <v>612</v>
      </c>
    </row>
    <row r="52" spans="2:15" s="17" customFormat="1" ht="16.05" customHeight="1">
      <c r="B52" s="27" t="s">
        <v>227</v>
      </c>
      <c r="C52" s="28">
        <v>1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9">
        <v>1</v>
      </c>
    </row>
    <row r="53" spans="2:15" s="17" customFormat="1" ht="16.05" customHeight="1">
      <c r="B53" s="24" t="s">
        <v>110</v>
      </c>
      <c r="C53" s="25">
        <v>14</v>
      </c>
      <c r="D53" s="25">
        <v>25</v>
      </c>
      <c r="E53" s="25">
        <v>24</v>
      </c>
      <c r="F53" s="25">
        <v>23</v>
      </c>
      <c r="G53" s="25">
        <v>23</v>
      </c>
      <c r="H53" s="25">
        <v>24</v>
      </c>
      <c r="I53" s="25">
        <v>17</v>
      </c>
      <c r="J53" s="25">
        <v>28</v>
      </c>
      <c r="K53" s="25">
        <v>33</v>
      </c>
      <c r="L53" s="25">
        <v>15</v>
      </c>
      <c r="M53" s="25">
        <v>21</v>
      </c>
      <c r="N53" s="25">
        <v>7</v>
      </c>
      <c r="O53" s="26">
        <v>254</v>
      </c>
    </row>
    <row r="54" spans="2:15" s="17" customFormat="1" ht="16.05" customHeight="1">
      <c r="B54" s="27" t="s">
        <v>14</v>
      </c>
      <c r="C54" s="28">
        <v>2065</v>
      </c>
      <c r="D54" s="28">
        <v>2583</v>
      </c>
      <c r="E54" s="28">
        <v>3024</v>
      </c>
      <c r="F54" s="28">
        <v>2250</v>
      </c>
      <c r="G54" s="28">
        <v>2911</v>
      </c>
      <c r="H54" s="28">
        <v>3250</v>
      </c>
      <c r="I54" s="28">
        <v>2919</v>
      </c>
      <c r="J54" s="28">
        <v>2888</v>
      </c>
      <c r="K54" s="28">
        <v>3532</v>
      </c>
      <c r="L54" s="28">
        <v>3698</v>
      </c>
      <c r="M54" s="28">
        <v>4173</v>
      </c>
      <c r="N54" s="28">
        <v>2781</v>
      </c>
      <c r="O54" s="29">
        <v>36074</v>
      </c>
    </row>
    <row r="55" spans="2:15" s="17" customFormat="1" ht="16.05" customHeight="1">
      <c r="B55" s="24" t="s">
        <v>30</v>
      </c>
      <c r="C55" s="25">
        <v>4</v>
      </c>
      <c r="D55" s="25">
        <v>0</v>
      </c>
      <c r="E55" s="25">
        <v>4</v>
      </c>
      <c r="F55" s="25">
        <v>8</v>
      </c>
      <c r="G55" s="25">
        <v>4</v>
      </c>
      <c r="H55" s="25">
        <v>3</v>
      </c>
      <c r="I55" s="25">
        <v>2</v>
      </c>
      <c r="J55" s="25">
        <v>6</v>
      </c>
      <c r="K55" s="25">
        <v>3</v>
      </c>
      <c r="L55" s="25">
        <v>8</v>
      </c>
      <c r="M55" s="25">
        <v>5</v>
      </c>
      <c r="N55" s="25">
        <v>9</v>
      </c>
      <c r="O55" s="26">
        <v>56</v>
      </c>
    </row>
    <row r="56" spans="2:15" s="17" customFormat="1" ht="16.05" customHeight="1">
      <c r="B56" s="27" t="s">
        <v>31</v>
      </c>
      <c r="C56" s="28">
        <v>82</v>
      </c>
      <c r="D56" s="28">
        <v>85</v>
      </c>
      <c r="E56" s="28">
        <v>91</v>
      </c>
      <c r="F56" s="28">
        <v>56</v>
      </c>
      <c r="G56" s="28">
        <v>113</v>
      </c>
      <c r="H56" s="28">
        <v>108</v>
      </c>
      <c r="I56" s="28">
        <v>116</v>
      </c>
      <c r="J56" s="28">
        <v>97</v>
      </c>
      <c r="K56" s="28">
        <v>112</v>
      </c>
      <c r="L56" s="28">
        <v>179</v>
      </c>
      <c r="M56" s="28">
        <v>183</v>
      </c>
      <c r="N56" s="28">
        <v>172</v>
      </c>
      <c r="O56" s="29">
        <v>1394</v>
      </c>
    </row>
    <row r="57" spans="2:15" s="17" customFormat="1" ht="16.05" customHeight="1">
      <c r="B57" s="24" t="s">
        <v>253</v>
      </c>
      <c r="C57" s="25">
        <v>0</v>
      </c>
      <c r="D57" s="2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1</v>
      </c>
      <c r="K57" s="25">
        <v>0</v>
      </c>
      <c r="L57" s="25">
        <v>0</v>
      </c>
      <c r="M57" s="25">
        <v>0</v>
      </c>
      <c r="N57" s="25">
        <v>0</v>
      </c>
      <c r="O57" s="26">
        <v>1</v>
      </c>
    </row>
    <row r="58" spans="2:15" s="17" customFormat="1" ht="16.05" customHeight="1">
      <c r="B58" s="27" t="s">
        <v>32</v>
      </c>
      <c r="C58" s="28">
        <v>38</v>
      </c>
      <c r="D58" s="28">
        <v>64</v>
      </c>
      <c r="E58" s="28">
        <v>55</v>
      </c>
      <c r="F58" s="28">
        <v>28</v>
      </c>
      <c r="G58" s="28">
        <v>52</v>
      </c>
      <c r="H58" s="28">
        <v>69</v>
      </c>
      <c r="I58" s="28">
        <v>49</v>
      </c>
      <c r="J58" s="28">
        <v>44</v>
      </c>
      <c r="K58" s="28">
        <v>54</v>
      </c>
      <c r="L58" s="28">
        <v>51</v>
      </c>
      <c r="M58" s="28">
        <v>77</v>
      </c>
      <c r="N58" s="28">
        <v>50</v>
      </c>
      <c r="O58" s="29">
        <v>631</v>
      </c>
    </row>
    <row r="59" spans="2:15" s="17" customFormat="1" ht="16.05" customHeight="1">
      <c r="B59" s="24" t="s">
        <v>34</v>
      </c>
      <c r="C59" s="25">
        <v>154</v>
      </c>
      <c r="D59" s="25">
        <v>182</v>
      </c>
      <c r="E59" s="25">
        <v>134</v>
      </c>
      <c r="F59" s="25">
        <v>87</v>
      </c>
      <c r="G59" s="25">
        <v>142</v>
      </c>
      <c r="H59" s="25">
        <v>123</v>
      </c>
      <c r="I59" s="25">
        <v>104</v>
      </c>
      <c r="J59" s="25">
        <v>117</v>
      </c>
      <c r="K59" s="25">
        <v>140</v>
      </c>
      <c r="L59" s="25">
        <v>121</v>
      </c>
      <c r="M59" s="25">
        <v>115</v>
      </c>
      <c r="N59" s="25">
        <v>87</v>
      </c>
      <c r="O59" s="26">
        <v>1506</v>
      </c>
    </row>
    <row r="60" spans="2:15" s="17" customFormat="1" ht="16.05" customHeight="1">
      <c r="B60" s="27" t="s">
        <v>36</v>
      </c>
      <c r="C60" s="28">
        <v>1</v>
      </c>
      <c r="D60" s="28">
        <v>1</v>
      </c>
      <c r="E60" s="28">
        <v>3</v>
      </c>
      <c r="F60" s="28">
        <v>0</v>
      </c>
      <c r="G60" s="28">
        <v>2</v>
      </c>
      <c r="H60" s="28">
        <v>2</v>
      </c>
      <c r="I60" s="28">
        <v>2</v>
      </c>
      <c r="J60" s="28">
        <v>4</v>
      </c>
      <c r="K60" s="28">
        <v>2</v>
      </c>
      <c r="L60" s="28">
        <v>1</v>
      </c>
      <c r="M60" s="28">
        <v>1</v>
      </c>
      <c r="N60" s="28">
        <v>0</v>
      </c>
      <c r="O60" s="29">
        <v>19</v>
      </c>
    </row>
    <row r="61" spans="2:15" s="17" customFormat="1" ht="16.05" customHeight="1">
      <c r="B61" s="24" t="s">
        <v>42</v>
      </c>
      <c r="C61" s="25">
        <v>8</v>
      </c>
      <c r="D61" s="25">
        <v>23</v>
      </c>
      <c r="E61" s="25">
        <v>30</v>
      </c>
      <c r="F61" s="25">
        <v>32</v>
      </c>
      <c r="G61" s="25">
        <v>30</v>
      </c>
      <c r="H61" s="25">
        <v>34</v>
      </c>
      <c r="I61" s="25">
        <v>24</v>
      </c>
      <c r="J61" s="25">
        <v>20</v>
      </c>
      <c r="K61" s="25">
        <v>21</v>
      </c>
      <c r="L61" s="25">
        <v>33</v>
      </c>
      <c r="M61" s="25">
        <v>25</v>
      </c>
      <c r="N61" s="25">
        <v>23</v>
      </c>
      <c r="O61" s="26">
        <v>303</v>
      </c>
    </row>
    <row r="62" spans="2:15" s="17" customFormat="1" ht="16.05" customHeight="1">
      <c r="B62" s="27" t="s">
        <v>45</v>
      </c>
      <c r="C62" s="28">
        <v>3</v>
      </c>
      <c r="D62" s="28">
        <v>3</v>
      </c>
      <c r="E62" s="28">
        <v>1</v>
      </c>
      <c r="F62" s="28">
        <v>1</v>
      </c>
      <c r="G62" s="28">
        <v>1</v>
      </c>
      <c r="H62" s="28">
        <v>5</v>
      </c>
      <c r="I62" s="28">
        <v>8</v>
      </c>
      <c r="J62" s="28">
        <v>2</v>
      </c>
      <c r="K62" s="28">
        <v>3</v>
      </c>
      <c r="L62" s="28">
        <v>3</v>
      </c>
      <c r="M62" s="28">
        <v>3</v>
      </c>
      <c r="N62" s="28">
        <v>0</v>
      </c>
      <c r="O62" s="29">
        <v>33</v>
      </c>
    </row>
    <row r="63" spans="2:15" s="17" customFormat="1" ht="16.05" customHeight="1">
      <c r="B63" s="24" t="s">
        <v>46</v>
      </c>
      <c r="C63" s="25">
        <v>259</v>
      </c>
      <c r="D63" s="25">
        <v>260</v>
      </c>
      <c r="E63" s="25">
        <v>272</v>
      </c>
      <c r="F63" s="25">
        <v>238</v>
      </c>
      <c r="G63" s="25">
        <v>229</v>
      </c>
      <c r="H63" s="25">
        <v>280</v>
      </c>
      <c r="I63" s="25">
        <v>206</v>
      </c>
      <c r="J63" s="25">
        <v>187</v>
      </c>
      <c r="K63" s="25">
        <v>270</v>
      </c>
      <c r="L63" s="25">
        <v>313</v>
      </c>
      <c r="M63" s="25">
        <v>282</v>
      </c>
      <c r="N63" s="25">
        <v>221</v>
      </c>
      <c r="O63" s="26">
        <v>3017</v>
      </c>
    </row>
    <row r="64" spans="2:15" s="17" customFormat="1" ht="16.05" customHeight="1">
      <c r="B64" s="27" t="s">
        <v>190</v>
      </c>
      <c r="C64" s="28">
        <v>2</v>
      </c>
      <c r="D64" s="28">
        <v>0</v>
      </c>
      <c r="E64" s="28">
        <v>0</v>
      </c>
      <c r="F64" s="28">
        <v>0</v>
      </c>
      <c r="G64" s="28">
        <v>0</v>
      </c>
      <c r="H64" s="28">
        <v>1</v>
      </c>
      <c r="I64" s="28">
        <v>1</v>
      </c>
      <c r="J64" s="28">
        <v>0</v>
      </c>
      <c r="K64" s="28">
        <v>1</v>
      </c>
      <c r="L64" s="28">
        <v>0</v>
      </c>
      <c r="M64" s="28">
        <v>0</v>
      </c>
      <c r="N64" s="28">
        <v>2</v>
      </c>
      <c r="O64" s="29">
        <v>7</v>
      </c>
    </row>
    <row r="65" spans="2:15" s="17" customFormat="1" ht="16.05" customHeight="1">
      <c r="B65" s="24" t="s">
        <v>56</v>
      </c>
      <c r="C65" s="25">
        <v>10</v>
      </c>
      <c r="D65" s="25">
        <v>9</v>
      </c>
      <c r="E65" s="25">
        <v>17</v>
      </c>
      <c r="F65" s="25">
        <v>14</v>
      </c>
      <c r="G65" s="25">
        <v>9</v>
      </c>
      <c r="H65" s="25">
        <v>18</v>
      </c>
      <c r="I65" s="25">
        <v>21</v>
      </c>
      <c r="J65" s="25">
        <v>8</v>
      </c>
      <c r="K65" s="25">
        <v>13</v>
      </c>
      <c r="L65" s="25">
        <v>14</v>
      </c>
      <c r="M65" s="25">
        <v>17</v>
      </c>
      <c r="N65" s="25">
        <v>10</v>
      </c>
      <c r="O65" s="26">
        <v>160</v>
      </c>
    </row>
    <row r="66" spans="2:15" s="17" customFormat="1" ht="16.05" customHeight="1">
      <c r="B66" s="27" t="s">
        <v>57</v>
      </c>
      <c r="C66" s="28">
        <v>96</v>
      </c>
      <c r="D66" s="28">
        <v>114</v>
      </c>
      <c r="E66" s="28">
        <v>203</v>
      </c>
      <c r="F66" s="28">
        <v>182</v>
      </c>
      <c r="G66" s="28">
        <v>191</v>
      </c>
      <c r="H66" s="28">
        <v>219</v>
      </c>
      <c r="I66" s="28">
        <v>172</v>
      </c>
      <c r="J66" s="28">
        <v>177</v>
      </c>
      <c r="K66" s="28">
        <v>207</v>
      </c>
      <c r="L66" s="28">
        <v>219</v>
      </c>
      <c r="M66" s="28">
        <v>231</v>
      </c>
      <c r="N66" s="28">
        <v>110</v>
      </c>
      <c r="O66" s="29">
        <v>2121</v>
      </c>
    </row>
    <row r="67" spans="2:15" s="17" customFormat="1" ht="16.05" customHeight="1">
      <c r="B67" s="24" t="s">
        <v>59</v>
      </c>
      <c r="C67" s="25">
        <v>6</v>
      </c>
      <c r="D67" s="25">
        <v>13</v>
      </c>
      <c r="E67" s="25">
        <v>9</v>
      </c>
      <c r="F67" s="25">
        <v>6</v>
      </c>
      <c r="G67" s="25">
        <v>12</v>
      </c>
      <c r="H67" s="25">
        <v>4</v>
      </c>
      <c r="I67" s="25">
        <v>7</v>
      </c>
      <c r="J67" s="25">
        <v>7</v>
      </c>
      <c r="K67" s="25">
        <v>2</v>
      </c>
      <c r="L67" s="25">
        <v>3</v>
      </c>
      <c r="M67" s="25">
        <v>11</v>
      </c>
      <c r="N67" s="25">
        <v>10</v>
      </c>
      <c r="O67" s="26">
        <v>90</v>
      </c>
    </row>
    <row r="68" spans="2:15" s="17" customFormat="1" ht="16.05" customHeight="1">
      <c r="B68" s="27" t="s">
        <v>128</v>
      </c>
      <c r="C68" s="28">
        <v>26</v>
      </c>
      <c r="D68" s="28">
        <v>37</v>
      </c>
      <c r="E68" s="28">
        <v>33</v>
      </c>
      <c r="F68" s="28">
        <v>24</v>
      </c>
      <c r="G68" s="28">
        <v>57</v>
      </c>
      <c r="H68" s="28">
        <v>61</v>
      </c>
      <c r="I68" s="28">
        <v>79</v>
      </c>
      <c r="J68" s="28">
        <v>52</v>
      </c>
      <c r="K68" s="28">
        <v>68</v>
      </c>
      <c r="L68" s="28">
        <v>107</v>
      </c>
      <c r="M68" s="28">
        <v>83</v>
      </c>
      <c r="N68" s="28">
        <v>76</v>
      </c>
      <c r="O68" s="29">
        <v>703</v>
      </c>
    </row>
    <row r="69" spans="2:15" s="17" customFormat="1" ht="16.05" customHeight="1">
      <c r="B69" s="24" t="s">
        <v>60</v>
      </c>
      <c r="C69" s="25">
        <v>537</v>
      </c>
      <c r="D69" s="25">
        <v>690</v>
      </c>
      <c r="E69" s="25">
        <v>774</v>
      </c>
      <c r="F69" s="25">
        <v>596</v>
      </c>
      <c r="G69" s="25">
        <v>822</v>
      </c>
      <c r="H69" s="25">
        <v>803</v>
      </c>
      <c r="I69" s="25">
        <v>720</v>
      </c>
      <c r="J69" s="25">
        <v>657</v>
      </c>
      <c r="K69" s="25">
        <v>832</v>
      </c>
      <c r="L69" s="25">
        <v>835</v>
      </c>
      <c r="M69" s="25">
        <v>936</v>
      </c>
      <c r="N69" s="25">
        <v>743</v>
      </c>
      <c r="O69" s="26">
        <v>8945</v>
      </c>
    </row>
    <row r="70" spans="2:15" s="17" customFormat="1" ht="16.05" customHeight="1">
      <c r="B70" s="27" t="s">
        <v>130</v>
      </c>
      <c r="C70" s="28">
        <v>7</v>
      </c>
      <c r="D70" s="28">
        <v>3</v>
      </c>
      <c r="E70" s="28">
        <v>4</v>
      </c>
      <c r="F70" s="28">
        <v>2</v>
      </c>
      <c r="G70" s="28">
        <v>15</v>
      </c>
      <c r="H70" s="28">
        <v>2</v>
      </c>
      <c r="I70" s="28">
        <v>8</v>
      </c>
      <c r="J70" s="28">
        <v>7</v>
      </c>
      <c r="K70" s="28">
        <v>16</v>
      </c>
      <c r="L70" s="28">
        <v>14</v>
      </c>
      <c r="M70" s="28">
        <v>9</v>
      </c>
      <c r="N70" s="28">
        <v>6</v>
      </c>
      <c r="O70" s="29">
        <v>93</v>
      </c>
    </row>
    <row r="71" spans="2:15" s="17" customFormat="1" ht="16.05" customHeight="1">
      <c r="B71" s="24" t="s">
        <v>277</v>
      </c>
      <c r="C71" s="25">
        <v>0</v>
      </c>
      <c r="D71" s="25">
        <v>1</v>
      </c>
      <c r="E71" s="25">
        <v>0</v>
      </c>
      <c r="F71" s="25">
        <v>0</v>
      </c>
      <c r="G71" s="25">
        <v>0</v>
      </c>
      <c r="H71" s="25">
        <v>2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6">
        <v>3</v>
      </c>
    </row>
    <row r="72" spans="2:15" s="17" customFormat="1" ht="16.05" customHeight="1">
      <c r="B72" s="27" t="s">
        <v>229</v>
      </c>
      <c r="C72" s="28">
        <v>2</v>
      </c>
      <c r="D72" s="28">
        <v>1</v>
      </c>
      <c r="E72" s="28">
        <v>0</v>
      </c>
      <c r="F72" s="28">
        <v>0</v>
      </c>
      <c r="G72" s="28">
        <v>1</v>
      </c>
      <c r="H72" s="28">
        <v>1</v>
      </c>
      <c r="I72" s="28">
        <v>0</v>
      </c>
      <c r="J72" s="28">
        <v>0</v>
      </c>
      <c r="K72" s="28">
        <v>0</v>
      </c>
      <c r="L72" s="28">
        <v>1</v>
      </c>
      <c r="M72" s="28">
        <v>0</v>
      </c>
      <c r="N72" s="28">
        <v>0</v>
      </c>
      <c r="O72" s="29">
        <v>6</v>
      </c>
    </row>
    <row r="73" spans="2:15" s="17" customFormat="1" ht="16.05" customHeight="1">
      <c r="B73" s="24" t="s">
        <v>185</v>
      </c>
      <c r="C73" s="25">
        <v>12</v>
      </c>
      <c r="D73" s="25">
        <v>10</v>
      </c>
      <c r="E73" s="25">
        <v>24</v>
      </c>
      <c r="F73" s="25">
        <v>3</v>
      </c>
      <c r="G73" s="25">
        <v>18</v>
      </c>
      <c r="H73" s="25">
        <v>6</v>
      </c>
      <c r="I73" s="25">
        <v>7</v>
      </c>
      <c r="J73" s="25">
        <v>2</v>
      </c>
      <c r="K73" s="25">
        <v>4</v>
      </c>
      <c r="L73" s="25">
        <v>6</v>
      </c>
      <c r="M73" s="25">
        <v>8</v>
      </c>
      <c r="N73" s="25">
        <v>3</v>
      </c>
      <c r="O73" s="26">
        <v>103</v>
      </c>
    </row>
    <row r="74" spans="2:15" s="17" customFormat="1" ht="16.05" customHeight="1">
      <c r="B74" s="27" t="s">
        <v>74</v>
      </c>
      <c r="C74" s="28">
        <v>3146</v>
      </c>
      <c r="D74" s="28">
        <v>3826</v>
      </c>
      <c r="E74" s="28">
        <v>4316</v>
      </c>
      <c r="F74" s="28">
        <v>3184</v>
      </c>
      <c r="G74" s="28">
        <v>4428</v>
      </c>
      <c r="H74" s="28">
        <v>4382</v>
      </c>
      <c r="I74" s="28">
        <v>3268</v>
      </c>
      <c r="J74" s="28">
        <v>3316</v>
      </c>
      <c r="K74" s="28">
        <v>4214</v>
      </c>
      <c r="L74" s="28">
        <v>4019</v>
      </c>
      <c r="M74" s="28">
        <v>4338</v>
      </c>
      <c r="N74" s="28">
        <v>3323</v>
      </c>
      <c r="O74" s="29">
        <v>45760</v>
      </c>
    </row>
    <row r="75" spans="2:15" s="17" customFormat="1" ht="16.05" customHeight="1">
      <c r="B75" s="21" t="s">
        <v>312</v>
      </c>
      <c r="C75" s="22">
        <v>0</v>
      </c>
      <c r="D75" s="22">
        <v>0</v>
      </c>
      <c r="E75" s="22">
        <v>0</v>
      </c>
      <c r="F75" s="22">
        <v>2</v>
      </c>
      <c r="G75" s="22">
        <v>1</v>
      </c>
      <c r="H75" s="22">
        <v>0</v>
      </c>
      <c r="I75" s="22">
        <v>0</v>
      </c>
      <c r="J75" s="22">
        <v>0</v>
      </c>
      <c r="K75" s="22">
        <v>0</v>
      </c>
      <c r="L75" s="22">
        <v>1</v>
      </c>
      <c r="M75" s="22">
        <v>0</v>
      </c>
      <c r="N75" s="22">
        <v>0</v>
      </c>
      <c r="O75" s="22">
        <v>4</v>
      </c>
    </row>
    <row r="76" spans="2:15" s="17" customFormat="1" ht="16.05" customHeight="1">
      <c r="B76" s="27" t="s">
        <v>191</v>
      </c>
      <c r="C76" s="28">
        <v>0</v>
      </c>
      <c r="D76" s="28">
        <v>0</v>
      </c>
      <c r="E76" s="28">
        <v>0</v>
      </c>
      <c r="F76" s="28">
        <v>2</v>
      </c>
      <c r="G76" s="28">
        <v>1</v>
      </c>
      <c r="H76" s="28">
        <v>0</v>
      </c>
      <c r="I76" s="28">
        <v>0</v>
      </c>
      <c r="J76" s="28">
        <v>0</v>
      </c>
      <c r="K76" s="28">
        <v>0</v>
      </c>
      <c r="L76" s="28">
        <v>1</v>
      </c>
      <c r="M76" s="28">
        <v>0</v>
      </c>
      <c r="N76" s="28">
        <v>0</v>
      </c>
      <c r="O76" s="29">
        <v>4</v>
      </c>
    </row>
    <row r="77" spans="2:15" s="17" customFormat="1" ht="16.05" customHeight="1">
      <c r="B77" s="21" t="s">
        <v>313</v>
      </c>
      <c r="C77" s="22">
        <v>344</v>
      </c>
      <c r="D77" s="22">
        <v>368</v>
      </c>
      <c r="E77" s="22">
        <v>413</v>
      </c>
      <c r="F77" s="22">
        <v>257</v>
      </c>
      <c r="G77" s="22">
        <v>473</v>
      </c>
      <c r="H77" s="22">
        <v>535</v>
      </c>
      <c r="I77" s="22">
        <v>371</v>
      </c>
      <c r="J77" s="22">
        <v>490</v>
      </c>
      <c r="K77" s="22">
        <v>577</v>
      </c>
      <c r="L77" s="22">
        <v>517</v>
      </c>
      <c r="M77" s="22">
        <v>409</v>
      </c>
      <c r="N77" s="22">
        <v>336</v>
      </c>
      <c r="O77" s="22">
        <v>5090</v>
      </c>
    </row>
    <row r="78" spans="2:15" s="17" customFormat="1" ht="16.05" customHeight="1">
      <c r="B78" s="24" t="s">
        <v>16</v>
      </c>
      <c r="C78" s="25">
        <v>95</v>
      </c>
      <c r="D78" s="25">
        <v>109</v>
      </c>
      <c r="E78" s="25">
        <v>125</v>
      </c>
      <c r="F78" s="25">
        <v>83</v>
      </c>
      <c r="G78" s="25">
        <v>121</v>
      </c>
      <c r="H78" s="25">
        <v>113</v>
      </c>
      <c r="I78" s="25">
        <v>118</v>
      </c>
      <c r="J78" s="25">
        <v>157</v>
      </c>
      <c r="K78" s="25">
        <v>313</v>
      </c>
      <c r="L78" s="25">
        <v>198</v>
      </c>
      <c r="M78" s="25">
        <v>130</v>
      </c>
      <c r="N78" s="25">
        <v>132</v>
      </c>
      <c r="O78" s="26">
        <v>1694</v>
      </c>
    </row>
    <row r="79" spans="2:15" s="17" customFormat="1" ht="16.05" customHeight="1">
      <c r="B79" s="27" t="s">
        <v>259</v>
      </c>
      <c r="C79" s="28">
        <v>0</v>
      </c>
      <c r="D79" s="28">
        <v>3</v>
      </c>
      <c r="E79" s="28">
        <v>2</v>
      </c>
      <c r="F79" s="28">
        <v>1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9">
        <v>6</v>
      </c>
    </row>
    <row r="80" spans="2:15" s="17" customFormat="1" ht="16.05" customHeight="1">
      <c r="B80" s="24" t="s">
        <v>20</v>
      </c>
      <c r="C80" s="25">
        <v>15</v>
      </c>
      <c r="D80" s="25">
        <v>10</v>
      </c>
      <c r="E80" s="25">
        <v>9</v>
      </c>
      <c r="F80" s="25">
        <v>13</v>
      </c>
      <c r="G80" s="25">
        <v>9</v>
      </c>
      <c r="H80" s="25">
        <v>8</v>
      </c>
      <c r="I80" s="25">
        <v>8</v>
      </c>
      <c r="J80" s="25">
        <v>15</v>
      </c>
      <c r="K80" s="25">
        <v>3</v>
      </c>
      <c r="L80" s="25">
        <v>24</v>
      </c>
      <c r="M80" s="25">
        <v>6</v>
      </c>
      <c r="N80" s="25">
        <v>15</v>
      </c>
      <c r="O80" s="26">
        <v>135</v>
      </c>
    </row>
    <row r="81" spans="2:15" s="17" customFormat="1" ht="16.05" customHeight="1">
      <c r="B81" s="27" t="s">
        <v>119</v>
      </c>
      <c r="C81" s="28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1</v>
      </c>
      <c r="J81" s="28">
        <v>1</v>
      </c>
      <c r="K81" s="28">
        <v>0</v>
      </c>
      <c r="L81" s="28">
        <v>4</v>
      </c>
      <c r="M81" s="28">
        <v>2</v>
      </c>
      <c r="N81" s="28">
        <v>0</v>
      </c>
      <c r="O81" s="29">
        <v>8</v>
      </c>
    </row>
    <row r="82" spans="2:15" s="17" customFormat="1" ht="16.05" customHeight="1">
      <c r="B82" s="24" t="s">
        <v>278</v>
      </c>
      <c r="C82" s="25">
        <v>0</v>
      </c>
      <c r="D82" s="2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1</v>
      </c>
      <c r="L82" s="25">
        <v>0</v>
      </c>
      <c r="M82" s="25">
        <v>0</v>
      </c>
      <c r="N82" s="25">
        <v>0</v>
      </c>
      <c r="O82" s="26">
        <v>1</v>
      </c>
    </row>
    <row r="83" spans="2:15" s="17" customFormat="1" ht="16.05" customHeight="1">
      <c r="B83" s="27" t="s">
        <v>21</v>
      </c>
      <c r="C83" s="28">
        <v>22</v>
      </c>
      <c r="D83" s="28">
        <v>12</v>
      </c>
      <c r="E83" s="28">
        <v>21</v>
      </c>
      <c r="F83" s="28">
        <v>14</v>
      </c>
      <c r="G83" s="28">
        <v>12</v>
      </c>
      <c r="H83" s="28">
        <v>16</v>
      </c>
      <c r="I83" s="28">
        <v>15</v>
      </c>
      <c r="J83" s="28">
        <v>19</v>
      </c>
      <c r="K83" s="28">
        <v>20</v>
      </c>
      <c r="L83" s="28">
        <v>29</v>
      </c>
      <c r="M83" s="28">
        <v>35</v>
      </c>
      <c r="N83" s="28">
        <v>36</v>
      </c>
      <c r="O83" s="29">
        <v>251</v>
      </c>
    </row>
    <row r="84" spans="2:15" s="17" customFormat="1" ht="16.05" customHeight="1">
      <c r="B84" s="24" t="s">
        <v>27</v>
      </c>
      <c r="C84" s="25">
        <v>24</v>
      </c>
      <c r="D84" s="25">
        <v>8</v>
      </c>
      <c r="E84" s="25">
        <v>24</v>
      </c>
      <c r="F84" s="25">
        <v>4</v>
      </c>
      <c r="G84" s="25">
        <v>12</v>
      </c>
      <c r="H84" s="25">
        <v>10</v>
      </c>
      <c r="I84" s="25">
        <v>8</v>
      </c>
      <c r="J84" s="25">
        <v>9</v>
      </c>
      <c r="K84" s="25">
        <v>2</v>
      </c>
      <c r="L84" s="25">
        <v>11</v>
      </c>
      <c r="M84" s="25">
        <v>8</v>
      </c>
      <c r="N84" s="25">
        <v>9</v>
      </c>
      <c r="O84" s="26">
        <v>129</v>
      </c>
    </row>
    <row r="85" spans="2:15" s="17" customFormat="1" ht="16.05" customHeight="1">
      <c r="B85" s="27" t="s">
        <v>237</v>
      </c>
      <c r="C85" s="28">
        <v>1</v>
      </c>
      <c r="D85" s="28">
        <v>0</v>
      </c>
      <c r="E85" s="28">
        <v>0</v>
      </c>
      <c r="F85" s="28">
        <v>1</v>
      </c>
      <c r="G85" s="28">
        <v>0</v>
      </c>
      <c r="H85" s="28">
        <v>0</v>
      </c>
      <c r="I85" s="28">
        <v>0</v>
      </c>
      <c r="J85" s="28">
        <v>0</v>
      </c>
      <c r="K85" s="28">
        <v>0</v>
      </c>
      <c r="L85" s="28">
        <v>0</v>
      </c>
      <c r="M85" s="28">
        <v>1</v>
      </c>
      <c r="N85" s="28">
        <v>0</v>
      </c>
      <c r="O85" s="29">
        <v>3</v>
      </c>
    </row>
    <row r="86" spans="2:15" s="17" customFormat="1" ht="16.05" customHeight="1">
      <c r="B86" s="24" t="s">
        <v>212</v>
      </c>
      <c r="C86" s="25">
        <v>0</v>
      </c>
      <c r="D86" s="2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2</v>
      </c>
      <c r="K86" s="25">
        <v>0</v>
      </c>
      <c r="L86" s="25">
        <v>0</v>
      </c>
      <c r="M86" s="25">
        <v>0</v>
      </c>
      <c r="N86" s="25">
        <v>0</v>
      </c>
      <c r="O86" s="26">
        <v>2</v>
      </c>
    </row>
    <row r="87" spans="2:15" s="17" customFormat="1" ht="16.05" customHeight="1">
      <c r="B87" s="27" t="s">
        <v>192</v>
      </c>
      <c r="C87" s="28">
        <v>1</v>
      </c>
      <c r="D87" s="28">
        <v>0</v>
      </c>
      <c r="E87" s="28">
        <v>0</v>
      </c>
      <c r="F87" s="28">
        <v>0</v>
      </c>
      <c r="G87" s="28">
        <v>0</v>
      </c>
      <c r="H87" s="28">
        <v>1</v>
      </c>
      <c r="I87" s="28">
        <v>2</v>
      </c>
      <c r="J87" s="28">
        <v>5</v>
      </c>
      <c r="K87" s="28">
        <v>0</v>
      </c>
      <c r="L87" s="28">
        <v>4</v>
      </c>
      <c r="M87" s="28">
        <v>2</v>
      </c>
      <c r="N87" s="28">
        <v>0</v>
      </c>
      <c r="O87" s="29">
        <v>15</v>
      </c>
    </row>
    <row r="88" spans="2:15" s="17" customFormat="1" ht="16.05" customHeight="1">
      <c r="B88" s="24" t="s">
        <v>40</v>
      </c>
      <c r="C88" s="25">
        <v>47</v>
      </c>
      <c r="D88" s="25">
        <v>78</v>
      </c>
      <c r="E88" s="25">
        <v>91</v>
      </c>
      <c r="F88" s="25">
        <v>33</v>
      </c>
      <c r="G88" s="25">
        <v>73</v>
      </c>
      <c r="H88" s="25">
        <v>51</v>
      </c>
      <c r="I88" s="25">
        <v>53</v>
      </c>
      <c r="J88" s="25">
        <v>50</v>
      </c>
      <c r="K88" s="25">
        <v>42</v>
      </c>
      <c r="L88" s="25">
        <v>65</v>
      </c>
      <c r="M88" s="25">
        <v>60</v>
      </c>
      <c r="N88" s="25">
        <v>50</v>
      </c>
      <c r="O88" s="26">
        <v>693</v>
      </c>
    </row>
    <row r="89" spans="2:15" s="17" customFormat="1" ht="16.05" customHeight="1">
      <c r="B89" s="27" t="s">
        <v>47</v>
      </c>
      <c r="C89" s="28">
        <v>2</v>
      </c>
      <c r="D89" s="28">
        <v>2</v>
      </c>
      <c r="E89" s="28">
        <v>0</v>
      </c>
      <c r="F89" s="28">
        <v>3</v>
      </c>
      <c r="G89" s="28">
        <v>9</v>
      </c>
      <c r="H89" s="28">
        <v>1</v>
      </c>
      <c r="I89" s="28">
        <v>5</v>
      </c>
      <c r="J89" s="28">
        <v>0</v>
      </c>
      <c r="K89" s="28">
        <v>3</v>
      </c>
      <c r="L89" s="28">
        <v>3</v>
      </c>
      <c r="M89" s="28">
        <v>5</v>
      </c>
      <c r="N89" s="28">
        <v>5</v>
      </c>
      <c r="O89" s="29">
        <v>38</v>
      </c>
    </row>
    <row r="90" spans="2:15" s="17" customFormat="1" ht="16.05" customHeight="1">
      <c r="B90" s="24" t="s">
        <v>240</v>
      </c>
      <c r="C90" s="25">
        <v>0</v>
      </c>
      <c r="D90" s="2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1</v>
      </c>
      <c r="J90" s="25">
        <v>1</v>
      </c>
      <c r="K90" s="25">
        <v>0</v>
      </c>
      <c r="L90" s="25">
        <v>0</v>
      </c>
      <c r="M90" s="25">
        <v>1</v>
      </c>
      <c r="N90" s="25">
        <v>2</v>
      </c>
      <c r="O90" s="26">
        <v>5</v>
      </c>
    </row>
    <row r="91" spans="2:15" s="17" customFormat="1" ht="16.05" customHeight="1">
      <c r="B91" s="27" t="s">
        <v>48</v>
      </c>
      <c r="C91" s="28">
        <v>0</v>
      </c>
      <c r="D91" s="28">
        <v>0</v>
      </c>
      <c r="E91" s="28">
        <v>5</v>
      </c>
      <c r="F91" s="28">
        <v>7</v>
      </c>
      <c r="G91" s="28">
        <v>4</v>
      </c>
      <c r="H91" s="28">
        <v>6</v>
      </c>
      <c r="I91" s="28">
        <v>2</v>
      </c>
      <c r="J91" s="28">
        <v>5</v>
      </c>
      <c r="K91" s="28">
        <v>5</v>
      </c>
      <c r="L91" s="28">
        <v>10</v>
      </c>
      <c r="M91" s="28">
        <v>7</v>
      </c>
      <c r="N91" s="28">
        <v>4</v>
      </c>
      <c r="O91" s="29">
        <v>55</v>
      </c>
    </row>
    <row r="92" spans="2:15" s="17" customFormat="1" ht="16.05" customHeight="1">
      <c r="B92" s="24" t="s">
        <v>49</v>
      </c>
      <c r="C92" s="25">
        <v>5</v>
      </c>
      <c r="D92" s="25">
        <v>7</v>
      </c>
      <c r="E92" s="25">
        <v>1</v>
      </c>
      <c r="F92" s="25">
        <v>2</v>
      </c>
      <c r="G92" s="25">
        <v>2</v>
      </c>
      <c r="H92" s="25">
        <v>0</v>
      </c>
      <c r="I92" s="25">
        <v>9</v>
      </c>
      <c r="J92" s="25">
        <v>2</v>
      </c>
      <c r="K92" s="25">
        <v>2</v>
      </c>
      <c r="L92" s="25">
        <v>0</v>
      </c>
      <c r="M92" s="25">
        <v>2</v>
      </c>
      <c r="N92" s="25">
        <v>1</v>
      </c>
      <c r="O92" s="26">
        <v>33</v>
      </c>
    </row>
    <row r="93" spans="2:15" s="17" customFormat="1" ht="16.05" customHeight="1">
      <c r="B93" s="27" t="s">
        <v>111</v>
      </c>
      <c r="C93" s="28">
        <v>4</v>
      </c>
      <c r="D93" s="28">
        <v>0</v>
      </c>
      <c r="E93" s="28">
        <v>1</v>
      </c>
      <c r="F93" s="28">
        <v>0</v>
      </c>
      <c r="G93" s="28">
        <v>0</v>
      </c>
      <c r="H93" s="28">
        <v>0</v>
      </c>
      <c r="I93" s="28">
        <v>0</v>
      </c>
      <c r="J93" s="28">
        <v>1</v>
      </c>
      <c r="K93" s="28">
        <v>0</v>
      </c>
      <c r="L93" s="28">
        <v>0</v>
      </c>
      <c r="M93" s="28">
        <v>0</v>
      </c>
      <c r="N93" s="28">
        <v>0</v>
      </c>
      <c r="O93" s="29">
        <v>6</v>
      </c>
    </row>
    <row r="94" spans="2:15" s="17" customFormat="1" ht="16.05" customHeight="1">
      <c r="B94" s="24" t="s">
        <v>50</v>
      </c>
      <c r="C94" s="25">
        <v>5</v>
      </c>
      <c r="D94" s="2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1</v>
      </c>
      <c r="K94" s="25">
        <v>0</v>
      </c>
      <c r="L94" s="25">
        <v>0</v>
      </c>
      <c r="M94" s="25">
        <v>2</v>
      </c>
      <c r="N94" s="25">
        <v>1</v>
      </c>
      <c r="O94" s="26">
        <v>9</v>
      </c>
    </row>
    <row r="95" spans="2:15" s="17" customFormat="1" ht="16.05" customHeight="1">
      <c r="B95" s="27" t="s">
        <v>122</v>
      </c>
      <c r="C95" s="28">
        <v>8</v>
      </c>
      <c r="D95" s="28">
        <v>0</v>
      </c>
      <c r="E95" s="28">
        <v>2</v>
      </c>
      <c r="F95" s="28">
        <v>0</v>
      </c>
      <c r="G95" s="28">
        <v>5</v>
      </c>
      <c r="H95" s="28">
        <v>0</v>
      </c>
      <c r="I95" s="28">
        <v>0</v>
      </c>
      <c r="J95" s="28">
        <v>1</v>
      </c>
      <c r="K95" s="28">
        <v>1</v>
      </c>
      <c r="L95" s="28">
        <v>0</v>
      </c>
      <c r="M95" s="28">
        <v>5</v>
      </c>
      <c r="N95" s="28">
        <v>0</v>
      </c>
      <c r="O95" s="29">
        <v>22</v>
      </c>
    </row>
    <row r="96" spans="2:15" s="17" customFormat="1" ht="16.05" customHeight="1">
      <c r="B96" s="24" t="s">
        <v>124</v>
      </c>
      <c r="C96" s="25">
        <v>1</v>
      </c>
      <c r="D96" s="2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7</v>
      </c>
      <c r="M96" s="25">
        <v>0</v>
      </c>
      <c r="N96" s="25">
        <v>2</v>
      </c>
      <c r="O96" s="26">
        <v>10</v>
      </c>
    </row>
    <row r="97" spans="2:15" s="17" customFormat="1" ht="16.05" customHeight="1">
      <c r="B97" s="27" t="s">
        <v>257</v>
      </c>
      <c r="C97" s="28">
        <v>2</v>
      </c>
      <c r="D97" s="28">
        <v>0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1</v>
      </c>
      <c r="N97" s="28">
        <v>0</v>
      </c>
      <c r="O97" s="29">
        <v>3</v>
      </c>
    </row>
    <row r="98" spans="2:15" s="17" customFormat="1" ht="16.05" customHeight="1">
      <c r="B98" s="24" t="s">
        <v>51</v>
      </c>
      <c r="C98" s="25">
        <v>0</v>
      </c>
      <c r="D98" s="25">
        <v>0</v>
      </c>
      <c r="E98" s="25">
        <v>11</v>
      </c>
      <c r="F98" s="25">
        <v>1</v>
      </c>
      <c r="G98" s="25">
        <v>1</v>
      </c>
      <c r="H98" s="25">
        <v>0</v>
      </c>
      <c r="I98" s="25">
        <v>2</v>
      </c>
      <c r="J98" s="25">
        <v>1</v>
      </c>
      <c r="K98" s="25">
        <v>1</v>
      </c>
      <c r="L98" s="25">
        <v>1</v>
      </c>
      <c r="M98" s="25">
        <v>0</v>
      </c>
      <c r="N98" s="25">
        <v>1</v>
      </c>
      <c r="O98" s="26">
        <v>19</v>
      </c>
    </row>
    <row r="99" spans="2:15" s="17" customFormat="1" ht="16.05" customHeight="1">
      <c r="B99" s="27" t="s">
        <v>279</v>
      </c>
      <c r="C99" s="28">
        <v>0</v>
      </c>
      <c r="D99" s="28">
        <v>0</v>
      </c>
      <c r="E99" s="28">
        <v>0</v>
      </c>
      <c r="F99" s="28">
        <v>0</v>
      </c>
      <c r="G99" s="28">
        <v>0</v>
      </c>
      <c r="H99" s="28">
        <v>1</v>
      </c>
      <c r="I99" s="28">
        <v>0</v>
      </c>
      <c r="J99" s="28">
        <v>0</v>
      </c>
      <c r="K99" s="28">
        <v>0</v>
      </c>
      <c r="L99" s="28">
        <v>0</v>
      </c>
      <c r="M99" s="28">
        <v>0</v>
      </c>
      <c r="N99" s="28">
        <v>2</v>
      </c>
      <c r="O99" s="29">
        <v>3</v>
      </c>
    </row>
    <row r="100" spans="2:15" s="17" customFormat="1" ht="16.05" customHeight="1">
      <c r="B100" s="24" t="s">
        <v>125</v>
      </c>
      <c r="C100" s="25">
        <v>0</v>
      </c>
      <c r="D100" s="25">
        <v>1</v>
      </c>
      <c r="E100" s="25">
        <v>0</v>
      </c>
      <c r="F100" s="25">
        <v>0</v>
      </c>
      <c r="G100" s="25">
        <v>0</v>
      </c>
      <c r="H100" s="25">
        <v>0</v>
      </c>
      <c r="I100" s="25">
        <v>0</v>
      </c>
      <c r="J100" s="25">
        <v>0</v>
      </c>
      <c r="K100" s="25">
        <v>0</v>
      </c>
      <c r="L100" s="25">
        <v>0</v>
      </c>
      <c r="M100" s="25">
        <v>0</v>
      </c>
      <c r="N100" s="25">
        <v>0</v>
      </c>
      <c r="O100" s="26">
        <v>1</v>
      </c>
    </row>
    <row r="101" spans="2:15" s="17" customFormat="1" ht="16.05" customHeight="1">
      <c r="B101" s="27" t="s">
        <v>231</v>
      </c>
      <c r="C101" s="28">
        <v>0</v>
      </c>
      <c r="D101" s="28">
        <v>0</v>
      </c>
      <c r="E101" s="28">
        <v>0</v>
      </c>
      <c r="F101" s="28">
        <v>2</v>
      </c>
      <c r="G101" s="28">
        <v>0</v>
      </c>
      <c r="H101" s="28">
        <v>0</v>
      </c>
      <c r="I101" s="28">
        <v>0</v>
      </c>
      <c r="J101" s="28">
        <v>0</v>
      </c>
      <c r="K101" s="28">
        <v>0</v>
      </c>
      <c r="L101" s="28">
        <v>0</v>
      </c>
      <c r="M101" s="28">
        <v>0</v>
      </c>
      <c r="N101" s="28">
        <v>0</v>
      </c>
      <c r="O101" s="29">
        <v>2</v>
      </c>
    </row>
    <row r="102" spans="2:15" s="17" customFormat="1" ht="16.05" customHeight="1">
      <c r="B102" s="24" t="s">
        <v>193</v>
      </c>
      <c r="C102" s="25">
        <v>9</v>
      </c>
      <c r="D102" s="25">
        <v>0</v>
      </c>
      <c r="E102" s="25">
        <v>0</v>
      </c>
      <c r="F102" s="25">
        <v>0</v>
      </c>
      <c r="G102" s="25">
        <v>10</v>
      </c>
      <c r="H102" s="25">
        <v>0</v>
      </c>
      <c r="I102" s="25">
        <v>0</v>
      </c>
      <c r="J102" s="25">
        <v>5</v>
      </c>
      <c r="K102" s="25">
        <v>0</v>
      </c>
      <c r="L102" s="25">
        <v>0</v>
      </c>
      <c r="M102" s="25">
        <v>2</v>
      </c>
      <c r="N102" s="25">
        <v>2</v>
      </c>
      <c r="O102" s="26">
        <v>28</v>
      </c>
    </row>
    <row r="103" spans="2:15" s="17" customFormat="1" ht="16.05" customHeight="1">
      <c r="B103" s="27" t="s">
        <v>15</v>
      </c>
      <c r="C103" s="28">
        <v>39</v>
      </c>
      <c r="D103" s="28">
        <v>62</v>
      </c>
      <c r="E103" s="28">
        <v>39</v>
      </c>
      <c r="F103" s="28">
        <v>35</v>
      </c>
      <c r="G103" s="28">
        <v>60</v>
      </c>
      <c r="H103" s="28">
        <v>61</v>
      </c>
      <c r="I103" s="28">
        <v>34</v>
      </c>
      <c r="J103" s="28">
        <v>40</v>
      </c>
      <c r="K103" s="28">
        <v>59</v>
      </c>
      <c r="L103" s="28">
        <v>60</v>
      </c>
      <c r="M103" s="28">
        <v>65</v>
      </c>
      <c r="N103" s="28">
        <v>29</v>
      </c>
      <c r="O103" s="29">
        <v>583</v>
      </c>
    </row>
    <row r="104" spans="2:15" s="17" customFormat="1" ht="16.05" customHeight="1">
      <c r="B104" s="24" t="s">
        <v>114</v>
      </c>
      <c r="C104" s="25">
        <v>20</v>
      </c>
      <c r="D104" s="25">
        <v>26</v>
      </c>
      <c r="E104" s="25">
        <v>39</v>
      </c>
      <c r="F104" s="25">
        <v>11</v>
      </c>
      <c r="G104" s="25">
        <v>13</v>
      </c>
      <c r="H104" s="25">
        <v>22</v>
      </c>
      <c r="I104" s="25">
        <v>19</v>
      </c>
      <c r="J104" s="25">
        <v>10</v>
      </c>
      <c r="K104" s="25">
        <v>9</v>
      </c>
      <c r="L104" s="25">
        <v>26</v>
      </c>
      <c r="M104" s="25">
        <v>15</v>
      </c>
      <c r="N104" s="25">
        <v>16</v>
      </c>
      <c r="O104" s="26">
        <v>226</v>
      </c>
    </row>
    <row r="105" spans="2:15" s="17" customFormat="1" ht="16.05" customHeight="1">
      <c r="B105" s="27" t="s">
        <v>280</v>
      </c>
      <c r="C105" s="28">
        <v>0</v>
      </c>
      <c r="D105" s="28">
        <v>0</v>
      </c>
      <c r="E105" s="28">
        <v>0</v>
      </c>
      <c r="F105" s="28">
        <v>0</v>
      </c>
      <c r="G105" s="28">
        <v>0</v>
      </c>
      <c r="H105" s="28">
        <v>0</v>
      </c>
      <c r="I105" s="28">
        <v>0</v>
      </c>
      <c r="J105" s="28">
        <v>0</v>
      </c>
      <c r="K105" s="28">
        <v>1</v>
      </c>
      <c r="L105" s="28">
        <v>0</v>
      </c>
      <c r="M105" s="28">
        <v>0</v>
      </c>
      <c r="N105" s="28">
        <v>0</v>
      </c>
      <c r="O105" s="29">
        <v>1</v>
      </c>
    </row>
    <row r="106" spans="2:15" s="17" customFormat="1" ht="16.05" customHeight="1">
      <c r="B106" s="24" t="s">
        <v>65</v>
      </c>
      <c r="C106" s="25">
        <v>22</v>
      </c>
      <c r="D106" s="25">
        <v>20</v>
      </c>
      <c r="E106" s="25">
        <v>23</v>
      </c>
      <c r="F106" s="25">
        <v>21</v>
      </c>
      <c r="G106" s="25">
        <v>123</v>
      </c>
      <c r="H106" s="25">
        <v>223</v>
      </c>
      <c r="I106" s="25">
        <v>80</v>
      </c>
      <c r="J106" s="25">
        <v>154</v>
      </c>
      <c r="K106" s="25">
        <v>94</v>
      </c>
      <c r="L106" s="25">
        <v>38</v>
      </c>
      <c r="M106" s="25">
        <v>36</v>
      </c>
      <c r="N106" s="25">
        <v>23</v>
      </c>
      <c r="O106" s="26">
        <v>857</v>
      </c>
    </row>
    <row r="107" spans="2:15" s="17" customFormat="1" ht="16.05" customHeight="1">
      <c r="B107" s="27" t="s">
        <v>67</v>
      </c>
      <c r="C107" s="28">
        <v>0</v>
      </c>
      <c r="D107" s="28">
        <v>1</v>
      </c>
      <c r="E107" s="28">
        <v>2</v>
      </c>
      <c r="F107" s="28">
        <v>1</v>
      </c>
      <c r="G107" s="28">
        <v>0</v>
      </c>
      <c r="H107" s="28">
        <v>0</v>
      </c>
      <c r="I107" s="28">
        <v>1</v>
      </c>
      <c r="J107" s="28">
        <v>0</v>
      </c>
      <c r="K107" s="28">
        <v>0</v>
      </c>
      <c r="L107" s="28">
        <v>3</v>
      </c>
      <c r="M107" s="28">
        <v>0</v>
      </c>
      <c r="N107" s="28">
        <v>0</v>
      </c>
      <c r="O107" s="29">
        <v>8</v>
      </c>
    </row>
    <row r="108" spans="2:15" s="17" customFormat="1" ht="16.05" customHeight="1">
      <c r="B108" s="24" t="s">
        <v>236</v>
      </c>
      <c r="C108" s="25">
        <v>0</v>
      </c>
      <c r="D108" s="25">
        <v>0</v>
      </c>
      <c r="E108" s="25">
        <v>0</v>
      </c>
      <c r="F108" s="25">
        <v>1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6">
        <v>1</v>
      </c>
    </row>
    <row r="109" spans="2:15" s="17" customFormat="1" ht="16.05" customHeight="1">
      <c r="B109" s="27" t="s">
        <v>194</v>
      </c>
      <c r="C109" s="28">
        <v>4</v>
      </c>
      <c r="D109" s="28">
        <v>0</v>
      </c>
      <c r="E109" s="28">
        <v>0</v>
      </c>
      <c r="F109" s="28">
        <v>0</v>
      </c>
      <c r="G109" s="28">
        <v>0</v>
      </c>
      <c r="H109" s="28">
        <v>0</v>
      </c>
      <c r="I109" s="28">
        <v>0</v>
      </c>
      <c r="J109" s="28">
        <v>0</v>
      </c>
      <c r="K109" s="28">
        <v>1</v>
      </c>
      <c r="L109" s="28">
        <v>0</v>
      </c>
      <c r="M109" s="28">
        <v>0</v>
      </c>
      <c r="N109" s="28">
        <v>0</v>
      </c>
      <c r="O109" s="29">
        <v>5</v>
      </c>
    </row>
    <row r="110" spans="2:15" s="17" customFormat="1" ht="16.05" customHeight="1">
      <c r="B110" s="24" t="s">
        <v>254</v>
      </c>
      <c r="C110" s="25">
        <v>0</v>
      </c>
      <c r="D110" s="25">
        <v>0</v>
      </c>
      <c r="E110" s="25">
        <v>0</v>
      </c>
      <c r="F110" s="25">
        <v>2</v>
      </c>
      <c r="G110" s="25">
        <v>0</v>
      </c>
      <c r="H110" s="25">
        <v>1</v>
      </c>
      <c r="I110" s="25">
        <v>0</v>
      </c>
      <c r="J110" s="25">
        <v>2</v>
      </c>
      <c r="K110" s="25">
        <v>1</v>
      </c>
      <c r="L110" s="25">
        <v>0</v>
      </c>
      <c r="M110" s="25">
        <v>0</v>
      </c>
      <c r="N110" s="25">
        <v>0</v>
      </c>
      <c r="O110" s="26">
        <v>6</v>
      </c>
    </row>
    <row r="111" spans="2:15" s="17" customFormat="1" ht="16.05" customHeight="1">
      <c r="B111" s="27" t="s">
        <v>115</v>
      </c>
      <c r="C111" s="28">
        <v>0</v>
      </c>
      <c r="D111" s="28">
        <v>1</v>
      </c>
      <c r="E111" s="28">
        <v>0</v>
      </c>
      <c r="F111" s="28">
        <v>0</v>
      </c>
      <c r="G111" s="28">
        <v>1</v>
      </c>
      <c r="H111" s="28">
        <v>0</v>
      </c>
      <c r="I111" s="28">
        <v>4</v>
      </c>
      <c r="J111" s="28">
        <v>4</v>
      </c>
      <c r="K111" s="28">
        <v>1</v>
      </c>
      <c r="L111" s="28">
        <v>5</v>
      </c>
      <c r="M111" s="28">
        <v>0</v>
      </c>
      <c r="N111" s="28">
        <v>0</v>
      </c>
      <c r="O111" s="29">
        <v>16</v>
      </c>
    </row>
    <row r="112" spans="2:15" s="17" customFormat="1" ht="16.05" customHeight="1">
      <c r="B112" s="24" t="s">
        <v>112</v>
      </c>
      <c r="C112" s="25">
        <v>0</v>
      </c>
      <c r="D112" s="25">
        <v>1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2</v>
      </c>
      <c r="K112" s="25">
        <v>1</v>
      </c>
      <c r="L112" s="25">
        <v>6</v>
      </c>
      <c r="M112" s="25">
        <v>2</v>
      </c>
      <c r="N112" s="25">
        <v>2</v>
      </c>
      <c r="O112" s="26">
        <v>14</v>
      </c>
    </row>
    <row r="113" spans="2:15" s="17" customFormat="1" ht="16.05" customHeight="1">
      <c r="B113" s="27" t="s">
        <v>75</v>
      </c>
      <c r="C113" s="28">
        <v>18</v>
      </c>
      <c r="D113" s="28">
        <v>27</v>
      </c>
      <c r="E113" s="28">
        <v>18</v>
      </c>
      <c r="F113" s="28">
        <v>22</v>
      </c>
      <c r="G113" s="28">
        <v>18</v>
      </c>
      <c r="H113" s="28">
        <v>21</v>
      </c>
      <c r="I113" s="28">
        <v>9</v>
      </c>
      <c r="J113" s="28">
        <v>3</v>
      </c>
      <c r="K113" s="28">
        <v>17</v>
      </c>
      <c r="L113" s="28">
        <v>23</v>
      </c>
      <c r="M113" s="28">
        <v>22</v>
      </c>
      <c r="N113" s="28">
        <v>4</v>
      </c>
      <c r="O113" s="29">
        <v>202</v>
      </c>
    </row>
    <row r="114" spans="2:15" s="17" customFormat="1" ht="16.05" customHeight="1">
      <c r="B114" s="21" t="s">
        <v>314</v>
      </c>
      <c r="C114" s="22">
        <v>0</v>
      </c>
      <c r="D114" s="22">
        <v>1</v>
      </c>
      <c r="E114" s="22">
        <v>0</v>
      </c>
      <c r="F114" s="22">
        <v>2</v>
      </c>
      <c r="G114" s="22">
        <v>16</v>
      </c>
      <c r="H114" s="22">
        <v>10</v>
      </c>
      <c r="I114" s="22">
        <v>6</v>
      </c>
      <c r="J114" s="22">
        <v>5</v>
      </c>
      <c r="K114" s="22">
        <v>0</v>
      </c>
      <c r="L114" s="22">
        <v>0</v>
      </c>
      <c r="M114" s="22">
        <v>0</v>
      </c>
      <c r="N114" s="22">
        <v>0</v>
      </c>
      <c r="O114" s="22">
        <v>40</v>
      </c>
    </row>
    <row r="115" spans="2:15" s="17" customFormat="1" ht="16.05" customHeight="1">
      <c r="B115" s="24" t="s">
        <v>184</v>
      </c>
      <c r="C115" s="25">
        <v>0</v>
      </c>
      <c r="D115" s="25">
        <v>0</v>
      </c>
      <c r="E115" s="25">
        <v>0</v>
      </c>
      <c r="F115" s="25">
        <v>2</v>
      </c>
      <c r="G115" s="25">
        <v>1</v>
      </c>
      <c r="H115" s="25">
        <v>2</v>
      </c>
      <c r="I115" s="25">
        <v>1</v>
      </c>
      <c r="J115" s="25">
        <v>1</v>
      </c>
      <c r="K115" s="25">
        <v>0</v>
      </c>
      <c r="L115" s="25">
        <v>0</v>
      </c>
      <c r="M115" s="25">
        <v>0</v>
      </c>
      <c r="N115" s="25">
        <v>0</v>
      </c>
      <c r="O115" s="26">
        <v>7</v>
      </c>
    </row>
    <row r="116" spans="2:15" s="17" customFormat="1" ht="16.05" customHeight="1">
      <c r="B116" s="27" t="s">
        <v>228</v>
      </c>
      <c r="C116" s="28">
        <v>0</v>
      </c>
      <c r="D116" s="28">
        <v>0</v>
      </c>
      <c r="E116" s="28">
        <v>0</v>
      </c>
      <c r="F116" s="28">
        <v>0</v>
      </c>
      <c r="G116" s="28">
        <v>13</v>
      </c>
      <c r="H116" s="28">
        <v>6</v>
      </c>
      <c r="I116" s="28">
        <v>0</v>
      </c>
      <c r="J116" s="28">
        <v>0</v>
      </c>
      <c r="K116" s="28">
        <v>0</v>
      </c>
      <c r="L116" s="28">
        <v>0</v>
      </c>
      <c r="M116" s="28">
        <v>0</v>
      </c>
      <c r="N116" s="28">
        <v>0</v>
      </c>
      <c r="O116" s="29">
        <v>19</v>
      </c>
    </row>
    <row r="117" spans="2:15" s="17" customFormat="1" ht="16.05" customHeight="1">
      <c r="B117" s="24" t="s">
        <v>127</v>
      </c>
      <c r="C117" s="25">
        <v>0</v>
      </c>
      <c r="D117" s="2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2</v>
      </c>
      <c r="K117" s="25">
        <v>0</v>
      </c>
      <c r="L117" s="25">
        <v>0</v>
      </c>
      <c r="M117" s="25">
        <v>0</v>
      </c>
      <c r="N117" s="25">
        <v>0</v>
      </c>
      <c r="O117" s="26">
        <v>2</v>
      </c>
    </row>
    <row r="118" spans="2:15" s="17" customFormat="1" ht="16.05" customHeight="1">
      <c r="B118" s="27" t="s">
        <v>58</v>
      </c>
      <c r="C118" s="28">
        <v>0</v>
      </c>
      <c r="D118" s="28">
        <v>1</v>
      </c>
      <c r="E118" s="28">
        <v>0</v>
      </c>
      <c r="F118" s="28">
        <v>0</v>
      </c>
      <c r="G118" s="28">
        <v>2</v>
      </c>
      <c r="H118" s="28">
        <v>2</v>
      </c>
      <c r="I118" s="28">
        <v>5</v>
      </c>
      <c r="J118" s="28">
        <v>2</v>
      </c>
      <c r="K118" s="28">
        <v>0</v>
      </c>
      <c r="L118" s="28">
        <v>0</v>
      </c>
      <c r="M118" s="28">
        <v>0</v>
      </c>
      <c r="N118" s="28">
        <v>0</v>
      </c>
      <c r="O118" s="29">
        <v>12</v>
      </c>
    </row>
    <row r="119" spans="2:15" s="17" customFormat="1" ht="16.05" customHeight="1">
      <c r="B119" s="21" t="s">
        <v>315</v>
      </c>
      <c r="C119" s="22">
        <v>165</v>
      </c>
      <c r="D119" s="22">
        <v>107</v>
      </c>
      <c r="E119" s="22">
        <v>131</v>
      </c>
      <c r="F119" s="22">
        <v>86</v>
      </c>
      <c r="G119" s="22">
        <v>112</v>
      </c>
      <c r="H119" s="22">
        <v>125</v>
      </c>
      <c r="I119" s="22">
        <v>98</v>
      </c>
      <c r="J119" s="22">
        <v>97</v>
      </c>
      <c r="K119" s="22">
        <v>78</v>
      </c>
      <c r="L119" s="22">
        <v>98</v>
      </c>
      <c r="M119" s="22">
        <v>171</v>
      </c>
      <c r="N119" s="22">
        <v>128</v>
      </c>
      <c r="O119" s="22">
        <v>1396</v>
      </c>
    </row>
    <row r="120" spans="2:15" s="17" customFormat="1" ht="16.05" customHeight="1">
      <c r="B120" s="24" t="s">
        <v>17</v>
      </c>
      <c r="C120" s="25">
        <v>3</v>
      </c>
      <c r="D120" s="25">
        <v>7</v>
      </c>
      <c r="E120" s="25">
        <v>5</v>
      </c>
      <c r="F120" s="25">
        <v>1</v>
      </c>
      <c r="G120" s="25">
        <v>8</v>
      </c>
      <c r="H120" s="25">
        <v>5</v>
      </c>
      <c r="I120" s="25">
        <v>7</v>
      </c>
      <c r="J120" s="25">
        <v>1</v>
      </c>
      <c r="K120" s="25">
        <v>0</v>
      </c>
      <c r="L120" s="25">
        <v>6</v>
      </c>
      <c r="M120" s="25">
        <v>2</v>
      </c>
      <c r="N120" s="25">
        <v>2</v>
      </c>
      <c r="O120" s="26">
        <v>47</v>
      </c>
    </row>
    <row r="121" spans="2:15" s="17" customFormat="1" ht="16.05" customHeight="1">
      <c r="B121" s="27" t="s">
        <v>89</v>
      </c>
      <c r="C121" s="28">
        <v>0</v>
      </c>
      <c r="D121" s="28">
        <v>0</v>
      </c>
      <c r="E121" s="28">
        <v>0</v>
      </c>
      <c r="F121" s="28">
        <v>1</v>
      </c>
      <c r="G121" s="28">
        <v>0</v>
      </c>
      <c r="H121" s="28">
        <v>0</v>
      </c>
      <c r="I121" s="28">
        <v>0</v>
      </c>
      <c r="J121" s="28">
        <v>0</v>
      </c>
      <c r="K121" s="28">
        <v>0</v>
      </c>
      <c r="L121" s="28">
        <v>0</v>
      </c>
      <c r="M121" s="28">
        <v>0</v>
      </c>
      <c r="N121" s="28">
        <v>0</v>
      </c>
      <c r="O121" s="29">
        <v>1</v>
      </c>
    </row>
    <row r="122" spans="2:15" s="17" customFormat="1" ht="16.05" customHeight="1">
      <c r="B122" s="24" t="s">
        <v>22</v>
      </c>
      <c r="C122" s="25">
        <v>2</v>
      </c>
      <c r="D122" s="25">
        <v>2</v>
      </c>
      <c r="E122" s="25">
        <v>9</v>
      </c>
      <c r="F122" s="25">
        <v>15</v>
      </c>
      <c r="G122" s="25">
        <v>11</v>
      </c>
      <c r="H122" s="25">
        <v>20</v>
      </c>
      <c r="I122" s="25">
        <v>13</v>
      </c>
      <c r="J122" s="25">
        <v>19</v>
      </c>
      <c r="K122" s="25">
        <v>11</v>
      </c>
      <c r="L122" s="25">
        <v>8</v>
      </c>
      <c r="M122" s="25">
        <v>7</v>
      </c>
      <c r="N122" s="25">
        <v>6</v>
      </c>
      <c r="O122" s="26">
        <v>123</v>
      </c>
    </row>
    <row r="123" spans="2:15" s="17" customFormat="1" ht="16.05" customHeight="1">
      <c r="B123" s="27" t="s">
        <v>93</v>
      </c>
      <c r="C123" s="28">
        <v>0</v>
      </c>
      <c r="D123" s="28">
        <v>0</v>
      </c>
      <c r="E123" s="28">
        <v>0</v>
      </c>
      <c r="F123" s="28">
        <v>0</v>
      </c>
      <c r="G123" s="28">
        <v>0</v>
      </c>
      <c r="H123" s="28">
        <v>0</v>
      </c>
      <c r="I123" s="28">
        <v>0</v>
      </c>
      <c r="J123" s="28">
        <v>1</v>
      </c>
      <c r="K123" s="28">
        <v>0</v>
      </c>
      <c r="L123" s="28">
        <v>0</v>
      </c>
      <c r="M123" s="28">
        <v>0</v>
      </c>
      <c r="N123" s="28">
        <v>0</v>
      </c>
      <c r="O123" s="29">
        <v>1</v>
      </c>
    </row>
    <row r="124" spans="2:15" s="17" customFormat="1" ht="16.05" customHeight="1">
      <c r="B124" s="24" t="s">
        <v>38</v>
      </c>
      <c r="C124" s="25">
        <v>0</v>
      </c>
      <c r="D124" s="2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1</v>
      </c>
      <c r="K124" s="25">
        <v>0</v>
      </c>
      <c r="L124" s="25">
        <v>0</v>
      </c>
      <c r="M124" s="25">
        <v>0</v>
      </c>
      <c r="N124" s="25">
        <v>0</v>
      </c>
      <c r="O124" s="26">
        <v>1</v>
      </c>
    </row>
    <row r="125" spans="2:15" s="17" customFormat="1" ht="16.05" customHeight="1">
      <c r="B125" s="27" t="s">
        <v>99</v>
      </c>
      <c r="C125" s="28">
        <v>0</v>
      </c>
      <c r="D125" s="28">
        <v>0</v>
      </c>
      <c r="E125" s="28">
        <v>0</v>
      </c>
      <c r="F125" s="28">
        <v>0</v>
      </c>
      <c r="G125" s="28">
        <v>0</v>
      </c>
      <c r="H125" s="28">
        <v>0</v>
      </c>
      <c r="I125" s="28">
        <v>0</v>
      </c>
      <c r="J125" s="28">
        <v>0</v>
      </c>
      <c r="K125" s="28">
        <v>0</v>
      </c>
      <c r="L125" s="28">
        <v>1</v>
      </c>
      <c r="M125" s="28">
        <v>0</v>
      </c>
      <c r="N125" s="28">
        <v>0</v>
      </c>
      <c r="O125" s="29">
        <v>1</v>
      </c>
    </row>
    <row r="126" spans="2:15" s="17" customFormat="1" ht="16.05" customHeight="1">
      <c r="B126" s="24" t="s">
        <v>97</v>
      </c>
      <c r="C126" s="25">
        <v>0</v>
      </c>
      <c r="D126" s="25">
        <v>0</v>
      </c>
      <c r="E126" s="25">
        <v>0</v>
      </c>
      <c r="F126" s="25">
        <v>0</v>
      </c>
      <c r="G126" s="25">
        <v>1</v>
      </c>
      <c r="H126" s="25">
        <v>0</v>
      </c>
      <c r="I126" s="25">
        <v>0</v>
      </c>
      <c r="J126" s="25">
        <v>0</v>
      </c>
      <c r="K126" s="25">
        <v>0</v>
      </c>
      <c r="L126" s="25">
        <v>1</v>
      </c>
      <c r="M126" s="25">
        <v>1</v>
      </c>
      <c r="N126" s="25">
        <v>0</v>
      </c>
      <c r="O126" s="26">
        <v>3</v>
      </c>
    </row>
    <row r="127" spans="2:15" s="17" customFormat="1" ht="16.05" customHeight="1">
      <c r="B127" s="27" t="s">
        <v>232</v>
      </c>
      <c r="C127" s="28">
        <v>0</v>
      </c>
      <c r="D127" s="28">
        <v>0</v>
      </c>
      <c r="E127" s="28">
        <v>0</v>
      </c>
      <c r="F127" s="28">
        <v>0</v>
      </c>
      <c r="G127" s="28">
        <v>0</v>
      </c>
      <c r="H127" s="28">
        <v>0</v>
      </c>
      <c r="I127" s="28">
        <v>0</v>
      </c>
      <c r="J127" s="28">
        <v>5</v>
      </c>
      <c r="K127" s="28">
        <v>0</v>
      </c>
      <c r="L127" s="28">
        <v>0</v>
      </c>
      <c r="M127" s="28">
        <v>0</v>
      </c>
      <c r="N127" s="28">
        <v>0</v>
      </c>
      <c r="O127" s="29">
        <v>5</v>
      </c>
    </row>
    <row r="128" spans="2:15" s="17" customFormat="1" ht="16.05" customHeight="1">
      <c r="B128" s="24" t="s">
        <v>113</v>
      </c>
      <c r="C128" s="25">
        <v>6</v>
      </c>
      <c r="D128" s="25">
        <v>0</v>
      </c>
      <c r="E128" s="25">
        <v>10</v>
      </c>
      <c r="F128" s="25">
        <v>2</v>
      </c>
      <c r="G128" s="25">
        <v>4</v>
      </c>
      <c r="H128" s="25">
        <v>4</v>
      </c>
      <c r="I128" s="25">
        <v>3</v>
      </c>
      <c r="J128" s="25">
        <v>6</v>
      </c>
      <c r="K128" s="25">
        <v>2</v>
      </c>
      <c r="L128" s="25">
        <v>5</v>
      </c>
      <c r="M128" s="25">
        <v>2</v>
      </c>
      <c r="N128" s="25">
        <v>5</v>
      </c>
      <c r="O128" s="26">
        <v>49</v>
      </c>
    </row>
    <row r="129" spans="2:15" s="17" customFormat="1" ht="16.05" customHeight="1">
      <c r="B129" s="27" t="s">
        <v>255</v>
      </c>
      <c r="C129" s="28">
        <v>0</v>
      </c>
      <c r="D129" s="28">
        <v>0</v>
      </c>
      <c r="E129" s="28">
        <v>0</v>
      </c>
      <c r="F129" s="28">
        <v>0</v>
      </c>
      <c r="G129" s="28">
        <v>2</v>
      </c>
      <c r="H129" s="28">
        <v>0</v>
      </c>
      <c r="I129" s="28">
        <v>0</v>
      </c>
      <c r="J129" s="28">
        <v>0</v>
      </c>
      <c r="K129" s="28">
        <v>0</v>
      </c>
      <c r="L129" s="28">
        <v>0</v>
      </c>
      <c r="M129" s="28">
        <v>0</v>
      </c>
      <c r="N129" s="28">
        <v>0</v>
      </c>
      <c r="O129" s="29">
        <v>2</v>
      </c>
    </row>
    <row r="130" spans="2:15" s="17" customFormat="1" ht="16.05" customHeight="1">
      <c r="B130" s="24" t="s">
        <v>101</v>
      </c>
      <c r="C130" s="25">
        <v>0</v>
      </c>
      <c r="D130" s="25">
        <v>0</v>
      </c>
      <c r="E130" s="25">
        <v>0</v>
      </c>
      <c r="F130" s="25">
        <v>0</v>
      </c>
      <c r="G130" s="25">
        <v>1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1</v>
      </c>
      <c r="N130" s="25">
        <v>0</v>
      </c>
      <c r="O130" s="26">
        <v>2</v>
      </c>
    </row>
    <row r="131" spans="2:15" s="17" customFormat="1" ht="16.05" customHeight="1">
      <c r="B131" s="27" t="s">
        <v>94</v>
      </c>
      <c r="C131" s="28">
        <v>2</v>
      </c>
      <c r="D131" s="28">
        <v>0</v>
      </c>
      <c r="E131" s="28">
        <v>0</v>
      </c>
      <c r="F131" s="28">
        <v>0</v>
      </c>
      <c r="G131" s="28">
        <v>0</v>
      </c>
      <c r="H131" s="28">
        <v>0</v>
      </c>
      <c r="I131" s="28">
        <v>0</v>
      </c>
      <c r="J131" s="28">
        <v>0</v>
      </c>
      <c r="K131" s="28">
        <v>1</v>
      </c>
      <c r="L131" s="28">
        <v>1</v>
      </c>
      <c r="M131" s="28">
        <v>0</v>
      </c>
      <c r="N131" s="28">
        <v>1</v>
      </c>
      <c r="O131" s="29">
        <v>5</v>
      </c>
    </row>
    <row r="132" spans="2:15" s="17" customFormat="1" ht="16.05" customHeight="1">
      <c r="B132" s="24" t="s">
        <v>210</v>
      </c>
      <c r="C132" s="25">
        <v>2</v>
      </c>
      <c r="D132" s="25">
        <v>1</v>
      </c>
      <c r="E132" s="25">
        <v>0</v>
      </c>
      <c r="F132" s="25">
        <v>0</v>
      </c>
      <c r="G132" s="25">
        <v>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1</v>
      </c>
      <c r="N132" s="25">
        <v>0</v>
      </c>
      <c r="O132" s="26">
        <v>4</v>
      </c>
    </row>
    <row r="133" spans="2:15" s="17" customFormat="1" ht="16.05" customHeight="1">
      <c r="B133" s="27" t="s">
        <v>61</v>
      </c>
      <c r="C133" s="28">
        <v>21</v>
      </c>
      <c r="D133" s="28">
        <v>33</v>
      </c>
      <c r="E133" s="28">
        <v>28</v>
      </c>
      <c r="F133" s="28">
        <v>36</v>
      </c>
      <c r="G133" s="28">
        <v>47</v>
      </c>
      <c r="H133" s="28">
        <v>46</v>
      </c>
      <c r="I133" s="28">
        <v>49</v>
      </c>
      <c r="J133" s="28">
        <v>52</v>
      </c>
      <c r="K133" s="28">
        <v>58</v>
      </c>
      <c r="L133" s="28">
        <v>69</v>
      </c>
      <c r="M133" s="28">
        <v>143</v>
      </c>
      <c r="N133" s="28">
        <v>102</v>
      </c>
      <c r="O133" s="29">
        <v>684</v>
      </c>
    </row>
    <row r="134" spans="2:15" s="17" customFormat="1" ht="16.05" customHeight="1">
      <c r="B134" s="24" t="s">
        <v>63</v>
      </c>
      <c r="C134" s="25">
        <v>1</v>
      </c>
      <c r="D134" s="25">
        <v>0</v>
      </c>
      <c r="E134" s="25">
        <v>2</v>
      </c>
      <c r="F134" s="25">
        <v>0</v>
      </c>
      <c r="G134" s="25">
        <v>2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3</v>
      </c>
      <c r="N134" s="25">
        <v>2</v>
      </c>
      <c r="O134" s="26">
        <v>10</v>
      </c>
    </row>
    <row r="135" spans="2:15" s="17" customFormat="1" ht="16.05" customHeight="1">
      <c r="B135" s="27" t="s">
        <v>71</v>
      </c>
      <c r="C135" s="28">
        <v>76</v>
      </c>
      <c r="D135" s="28">
        <v>22</v>
      </c>
      <c r="E135" s="28">
        <v>23</v>
      </c>
      <c r="F135" s="28">
        <v>16</v>
      </c>
      <c r="G135" s="28">
        <v>17</v>
      </c>
      <c r="H135" s="28">
        <v>34</v>
      </c>
      <c r="I135" s="28">
        <v>25</v>
      </c>
      <c r="J135" s="28">
        <v>8</v>
      </c>
      <c r="K135" s="28">
        <v>2</v>
      </c>
      <c r="L135" s="28">
        <v>2</v>
      </c>
      <c r="M135" s="28">
        <v>1</v>
      </c>
      <c r="N135" s="28">
        <v>4</v>
      </c>
      <c r="O135" s="29">
        <v>230</v>
      </c>
    </row>
    <row r="136" spans="2:15" s="17" customFormat="1" ht="16.05" customHeight="1">
      <c r="B136" s="24" t="s">
        <v>72</v>
      </c>
      <c r="C136" s="25">
        <v>52</v>
      </c>
      <c r="D136" s="25">
        <v>42</v>
      </c>
      <c r="E136" s="25">
        <v>54</v>
      </c>
      <c r="F136" s="25">
        <v>15</v>
      </c>
      <c r="G136" s="25">
        <v>19</v>
      </c>
      <c r="H136" s="25">
        <v>16</v>
      </c>
      <c r="I136" s="25">
        <v>1</v>
      </c>
      <c r="J136" s="25">
        <v>4</v>
      </c>
      <c r="K136" s="25">
        <v>4</v>
      </c>
      <c r="L136" s="25">
        <v>5</v>
      </c>
      <c r="M136" s="25">
        <v>10</v>
      </c>
      <c r="N136" s="25">
        <v>6</v>
      </c>
      <c r="O136" s="26">
        <v>228</v>
      </c>
    </row>
    <row r="137" spans="2:15" s="17" customFormat="1" ht="16.05" customHeight="1">
      <c r="B137" s="177" t="s">
        <v>318</v>
      </c>
      <c r="C137" s="178">
        <v>7976</v>
      </c>
      <c r="D137" s="178">
        <v>9573</v>
      </c>
      <c r="E137" s="178">
        <v>11491</v>
      </c>
      <c r="F137" s="178">
        <v>7854</v>
      </c>
      <c r="G137" s="178">
        <v>10465</v>
      </c>
      <c r="H137" s="178">
        <v>10903</v>
      </c>
      <c r="I137" s="178">
        <v>8914</v>
      </c>
      <c r="J137" s="178">
        <v>8914</v>
      </c>
      <c r="K137" s="178">
        <v>11232</v>
      </c>
      <c r="L137" s="178">
        <v>11174</v>
      </c>
      <c r="M137" s="178">
        <v>11988</v>
      </c>
      <c r="N137" s="178">
        <v>8756</v>
      </c>
      <c r="O137" s="178">
        <v>119240</v>
      </c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9">
    <tabColor theme="3"/>
  </sheetPr>
  <dimension ref="A2:FH131"/>
  <sheetViews>
    <sheetView showGridLines="0" zoomScale="140" zoomScaleNormal="140" workbookViewId="0" topLeftCell="A1">
      <pane xSplit="2" ySplit="4" topLeftCell="C14" activePane="bottomRight" state="frozen"/>
      <selection pane="topLeft" activeCell="K14" sqref="K14"/>
      <selection pane="bottomLeft" activeCell="K14" sqref="K14"/>
      <selection pane="topRight" activeCell="K14" sqref="K14"/>
      <selection pane="bottomRight" activeCell="K14" sqref="K14"/>
    </sheetView>
  </sheetViews>
  <sheetFormatPr defaultColWidth="11.554285714285713" defaultRowHeight="12"/>
  <cols>
    <col min="1" max="1" width="2.7142857142857144" style="16" customWidth="1"/>
    <col min="2" max="2" width="30.428571428571427" style="16" customWidth="1"/>
    <col min="3" max="3" width="9.142857142857142" style="16" bestFit="1" customWidth="1"/>
    <col min="4" max="4" width="15.857142857142858" style="16" bestFit="1" customWidth="1"/>
    <col min="5" max="5" width="8.285714285714286" style="16" bestFit="1" customWidth="1"/>
    <col min="6" max="6" width="12.285714285714286" style="16" bestFit="1" customWidth="1"/>
    <col min="7" max="7" width="8.285714285714286" style="16" bestFit="1" customWidth="1"/>
    <col min="8" max="8" width="5.714285714285714" style="16" bestFit="1" customWidth="1"/>
    <col min="9" max="9" width="8.571428571428571" style="16" bestFit="1" customWidth="1"/>
    <col min="10" max="10" width="12.857142857142858" style="16" bestFit="1" customWidth="1"/>
    <col min="11" max="11" width="10.285714285714286" style="16" bestFit="1" customWidth="1"/>
    <col min="12" max="12" width="7.857142857142857" style="16" bestFit="1" customWidth="1"/>
    <col min="13" max="13" width="7.285714285714286" style="16" bestFit="1" customWidth="1"/>
    <col min="14" max="14" width="8.285714285714286" style="16" bestFit="1" customWidth="1"/>
    <col min="15" max="15" width="6.285714285714286" style="16" bestFit="1" customWidth="1"/>
    <col min="16" max="16" width="9.857142857142858" style="16" bestFit="1" customWidth="1"/>
    <col min="17" max="17" width="17.571428571428573" style="16" bestFit="1" customWidth="1"/>
    <col min="18" max="18" width="6.428571428571429" style="16" bestFit="1" customWidth="1"/>
    <col min="19" max="19" width="12.285714285714286" style="16" bestFit="1" customWidth="1"/>
    <col min="20" max="20" width="8.857142857142858" style="16" bestFit="1" customWidth="1"/>
    <col min="21" max="21" width="10.142857142857142" style="16" bestFit="1" customWidth="1"/>
    <col min="22" max="22" width="7.857142857142857" style="16" bestFit="1" customWidth="1"/>
    <col min="23" max="23" width="9.714285714285714" style="16" bestFit="1" customWidth="1"/>
    <col min="24" max="24" width="7.285714285714286" style="16" bestFit="1" customWidth="1"/>
    <col min="25" max="25" width="8.857142857142858" style="16" bestFit="1" customWidth="1"/>
    <col min="26" max="26" width="12.285714285714286" style="16" bestFit="1" customWidth="1"/>
    <col min="27" max="27" width="7.285714285714286" style="16" bestFit="1" customWidth="1"/>
    <col min="28" max="28" width="7.714285714285714" style="16" bestFit="1" customWidth="1"/>
    <col min="29" max="29" width="5.571428571428571" style="16" bestFit="1" customWidth="1"/>
    <col min="30" max="30" width="5.714285714285714" style="16" bestFit="1" customWidth="1"/>
    <col min="31" max="31" width="6.857142857142857" style="16" bestFit="1" customWidth="1"/>
    <col min="32" max="32" width="5.714285714285714" style="16" bestFit="1" customWidth="1"/>
    <col min="33" max="33" width="7.714285714285714" style="16" bestFit="1" customWidth="1"/>
    <col min="34" max="34" width="7.857142857142857" style="16" bestFit="1" customWidth="1"/>
    <col min="35" max="36" width="7.285714285714286" style="16" bestFit="1" customWidth="1"/>
    <col min="37" max="37" width="8.285714285714286" style="16" bestFit="1" customWidth="1"/>
    <col min="38" max="38" width="8.714285714285714" style="16" bestFit="1" customWidth="1"/>
    <col min="39" max="39" width="9.142857142857142" style="16" bestFit="1" customWidth="1"/>
    <col min="40" max="40" width="12.142857142857142" style="16" bestFit="1" customWidth="1"/>
    <col min="41" max="41" width="11.571428571428571" style="16" bestFit="1" customWidth="1"/>
    <col min="42" max="42" width="9.285714285714286" style="16" bestFit="1" customWidth="1"/>
    <col min="43" max="43" width="11.285714285714286" style="16" bestFit="1" customWidth="1"/>
    <col min="44" max="44" width="22.285714285714285" style="16" bestFit="1" customWidth="1"/>
    <col min="45" max="45" width="8.571428571428571" style="16" bestFit="1" customWidth="1"/>
    <col min="46" max="46" width="7.285714285714286" style="16" bestFit="1" customWidth="1"/>
    <col min="47" max="47" width="5.857142857142857" style="16" bestFit="1" customWidth="1"/>
    <col min="48" max="48" width="10.571428571428571" style="16" bestFit="1" customWidth="1"/>
    <col min="49" max="49" width="6.857142857142857" style="16" bestFit="1" customWidth="1"/>
    <col min="50" max="50" width="7.285714285714286" style="16" bestFit="1" customWidth="1"/>
    <col min="51" max="51" width="17.857142857142858" style="16" bestFit="1" customWidth="1"/>
    <col min="52" max="52" width="10.285714285714286" style="16" bestFit="1" customWidth="1"/>
    <col min="53" max="53" width="7.857142857142857" style="16" bestFit="1" customWidth="1"/>
    <col min="54" max="54" width="9.571428571428571" style="16" bestFit="1" customWidth="1"/>
    <col min="55" max="55" width="10.285714285714286" style="16" bestFit="1" customWidth="1"/>
    <col min="56" max="56" width="15.714285714285714" style="16" bestFit="1" customWidth="1"/>
    <col min="57" max="57" width="10.285714285714286" style="16" bestFit="1" customWidth="1"/>
    <col min="58" max="16384" width="11.571428571428571" style="16"/>
  </cols>
  <sheetData>
    <row r="1" ht="70.05" customHeight="1"/>
    <row r="2" spans="2:5" s="17" customFormat="1" ht="16.05" customHeight="1">
      <c r="B2" s="17" t="s">
        <v>350</v>
      </c>
      <c r="D2" s="32"/>
      <c r="E2" s="32"/>
    </row>
    <row r="3" spans="3:4" s="17" customFormat="1" ht="16.05" customHeight="1">
      <c r="C3" s="83" t="s">
        <v>2</v>
      </c>
      <c r="D3" s="19"/>
    </row>
    <row r="4" spans="2:57" s="48" customFormat="1" ht="16.05" customHeight="1">
      <c r="B4" s="34" t="s">
        <v>6</v>
      </c>
      <c r="C4" s="34" t="s">
        <v>149</v>
      </c>
      <c r="D4" s="34" t="s">
        <v>195</v>
      </c>
      <c r="E4" s="34" t="s">
        <v>150</v>
      </c>
      <c r="F4" s="34" t="s">
        <v>196</v>
      </c>
      <c r="G4" s="34" t="s">
        <v>133</v>
      </c>
      <c r="H4" s="34" t="s">
        <v>151</v>
      </c>
      <c r="I4" s="34" t="s">
        <v>148</v>
      </c>
      <c r="J4" s="34" t="s">
        <v>197</v>
      </c>
      <c r="K4" s="34" t="s">
        <v>152</v>
      </c>
      <c r="L4" s="34" t="s">
        <v>153</v>
      </c>
      <c r="M4" s="34" t="s">
        <v>154</v>
      </c>
      <c r="N4" s="34" t="s">
        <v>155</v>
      </c>
      <c r="O4" s="34" t="s">
        <v>156</v>
      </c>
      <c r="P4" s="34" t="s">
        <v>135</v>
      </c>
      <c r="Q4" s="34" t="s">
        <v>198</v>
      </c>
      <c r="R4" s="34" t="s">
        <v>138</v>
      </c>
      <c r="S4" s="34" t="s">
        <v>157</v>
      </c>
      <c r="T4" s="34" t="s">
        <v>158</v>
      </c>
      <c r="U4" s="34" t="s">
        <v>199</v>
      </c>
      <c r="V4" s="34" t="s">
        <v>159</v>
      </c>
      <c r="W4" s="34" t="s">
        <v>200</v>
      </c>
      <c r="X4" s="34" t="s">
        <v>160</v>
      </c>
      <c r="Y4" s="34" t="s">
        <v>161</v>
      </c>
      <c r="Z4" s="34" t="s">
        <v>162</v>
      </c>
      <c r="AA4" s="34" t="s">
        <v>163</v>
      </c>
      <c r="AB4" s="34" t="s">
        <v>164</v>
      </c>
      <c r="AC4" s="34" t="s">
        <v>165</v>
      </c>
      <c r="AD4" s="34" t="s">
        <v>166</v>
      </c>
      <c r="AE4" s="34" t="s">
        <v>167</v>
      </c>
      <c r="AF4" s="34" t="s">
        <v>168</v>
      </c>
      <c r="AG4" s="34" t="s">
        <v>141</v>
      </c>
      <c r="AH4" s="34" t="s">
        <v>169</v>
      </c>
      <c r="AI4" s="34" t="s">
        <v>142</v>
      </c>
      <c r="AJ4" s="34" t="s">
        <v>143</v>
      </c>
      <c r="AK4" s="34" t="s">
        <v>144</v>
      </c>
      <c r="AL4" s="34" t="s">
        <v>170</v>
      </c>
      <c r="AM4" s="34" t="s">
        <v>171</v>
      </c>
      <c r="AN4" s="34" t="s">
        <v>201</v>
      </c>
      <c r="AO4" s="34" t="s">
        <v>172</v>
      </c>
      <c r="AP4" s="34" t="s">
        <v>147</v>
      </c>
      <c r="AQ4" s="34" t="s">
        <v>173</v>
      </c>
      <c r="AR4" s="34" t="s">
        <v>202</v>
      </c>
      <c r="AS4" s="34" t="s">
        <v>174</v>
      </c>
      <c r="AT4" s="34" t="s">
        <v>175</v>
      </c>
      <c r="AU4" s="34" t="s">
        <v>176</v>
      </c>
      <c r="AV4" s="34" t="s">
        <v>177</v>
      </c>
      <c r="AW4" s="34" t="s">
        <v>178</v>
      </c>
      <c r="AX4" s="34" t="s">
        <v>179</v>
      </c>
      <c r="AY4" s="34" t="s">
        <v>203</v>
      </c>
      <c r="AZ4" s="34" t="s">
        <v>180</v>
      </c>
      <c r="BA4" s="34" t="s">
        <v>181</v>
      </c>
      <c r="BB4" s="34" t="s">
        <v>182</v>
      </c>
      <c r="BC4" s="20" t="s">
        <v>76</v>
      </c>
      <c r="BD4" s="20" t="s">
        <v>146</v>
      </c>
      <c r="BE4" s="34" t="s">
        <v>318</v>
      </c>
    </row>
    <row r="5" spans="2:57" s="48" customFormat="1" ht="16.05" customHeight="1">
      <c r="B5" s="27" t="s">
        <v>16</v>
      </c>
      <c r="C5" s="28">
        <v>0</v>
      </c>
      <c r="D5" s="28">
        <v>4</v>
      </c>
      <c r="E5" s="28">
        <v>4</v>
      </c>
      <c r="F5" s="28">
        <v>14</v>
      </c>
      <c r="G5" s="28">
        <v>1</v>
      </c>
      <c r="H5" s="28">
        <v>0</v>
      </c>
      <c r="I5" s="28">
        <v>1</v>
      </c>
      <c r="J5" s="28">
        <v>2</v>
      </c>
      <c r="K5" s="28">
        <v>115</v>
      </c>
      <c r="L5" s="28">
        <v>12</v>
      </c>
      <c r="M5" s="28">
        <v>1</v>
      </c>
      <c r="N5" s="28">
        <v>8</v>
      </c>
      <c r="O5" s="28">
        <v>13</v>
      </c>
      <c r="P5" s="28">
        <v>0</v>
      </c>
      <c r="Q5" s="28">
        <v>0</v>
      </c>
      <c r="R5" s="28">
        <v>0</v>
      </c>
      <c r="S5" s="28">
        <v>6</v>
      </c>
      <c r="T5" s="28">
        <v>1</v>
      </c>
      <c r="U5" s="28">
        <v>16</v>
      </c>
      <c r="V5" s="28">
        <v>0</v>
      </c>
      <c r="W5" s="28">
        <v>9</v>
      </c>
      <c r="X5" s="28">
        <v>11</v>
      </c>
      <c r="Y5" s="28">
        <v>0</v>
      </c>
      <c r="Z5" s="28">
        <v>118</v>
      </c>
      <c r="AA5" s="28">
        <v>3</v>
      </c>
      <c r="AB5" s="28">
        <v>14</v>
      </c>
      <c r="AC5" s="28">
        <v>3</v>
      </c>
      <c r="AD5" s="28">
        <v>0</v>
      </c>
      <c r="AE5" s="28">
        <v>15</v>
      </c>
      <c r="AF5" s="28">
        <v>1</v>
      </c>
      <c r="AG5" s="28">
        <v>824</v>
      </c>
      <c r="AH5" s="28">
        <v>4</v>
      </c>
      <c r="AI5" s="28">
        <v>0</v>
      </c>
      <c r="AJ5" s="28">
        <v>6</v>
      </c>
      <c r="AK5" s="28">
        <v>9</v>
      </c>
      <c r="AL5" s="28">
        <v>5</v>
      </c>
      <c r="AM5" s="28">
        <v>0</v>
      </c>
      <c r="AN5" s="28">
        <v>0</v>
      </c>
      <c r="AO5" s="28">
        <v>2</v>
      </c>
      <c r="AP5" s="28">
        <v>1</v>
      </c>
      <c r="AQ5" s="28">
        <v>0</v>
      </c>
      <c r="AR5" s="28">
        <v>0</v>
      </c>
      <c r="AS5" s="28">
        <v>1</v>
      </c>
      <c r="AT5" s="28">
        <v>2</v>
      </c>
      <c r="AU5" s="28">
        <v>1</v>
      </c>
      <c r="AV5" s="28">
        <v>9</v>
      </c>
      <c r="AW5" s="28">
        <v>0</v>
      </c>
      <c r="AX5" s="28">
        <v>0</v>
      </c>
      <c r="AY5" s="28">
        <v>21</v>
      </c>
      <c r="AZ5" s="28">
        <v>4</v>
      </c>
      <c r="BA5" s="28">
        <v>0</v>
      </c>
      <c r="BB5" s="28">
        <v>49</v>
      </c>
      <c r="BC5" s="94">
        <v>384</v>
      </c>
      <c r="BD5" s="94">
        <v>0</v>
      </c>
      <c r="BE5" s="29">
        <v>1694</v>
      </c>
    </row>
    <row r="6" spans="1:164" s="50" customFormat="1" ht="16.05" customHeight="1">
      <c r="A6" s="48"/>
      <c r="B6" s="24" t="s">
        <v>17</v>
      </c>
      <c r="C6" s="25">
        <v>0</v>
      </c>
      <c r="D6" s="25">
        <v>0</v>
      </c>
      <c r="E6" s="25">
        <v>5</v>
      </c>
      <c r="F6" s="25">
        <v>1</v>
      </c>
      <c r="G6" s="25">
        <v>0</v>
      </c>
      <c r="H6" s="25">
        <v>0</v>
      </c>
      <c r="I6" s="25">
        <v>0</v>
      </c>
      <c r="J6" s="25">
        <v>0</v>
      </c>
      <c r="K6" s="25">
        <v>8</v>
      </c>
      <c r="L6" s="25">
        <v>0</v>
      </c>
      <c r="M6" s="25">
        <v>0</v>
      </c>
      <c r="N6" s="25">
        <v>0</v>
      </c>
      <c r="O6" s="25">
        <v>3</v>
      </c>
      <c r="P6" s="25">
        <v>0</v>
      </c>
      <c r="Q6" s="25">
        <v>0</v>
      </c>
      <c r="R6" s="25">
        <v>0</v>
      </c>
      <c r="S6" s="25">
        <v>2</v>
      </c>
      <c r="T6" s="25">
        <v>0</v>
      </c>
      <c r="U6" s="25">
        <v>0</v>
      </c>
      <c r="V6" s="25">
        <v>0</v>
      </c>
      <c r="W6" s="25">
        <v>0</v>
      </c>
      <c r="X6" s="25">
        <v>0</v>
      </c>
      <c r="Y6" s="25">
        <v>0</v>
      </c>
      <c r="Z6" s="25">
        <v>0</v>
      </c>
      <c r="AA6" s="25">
        <v>0</v>
      </c>
      <c r="AB6" s="25">
        <v>0</v>
      </c>
      <c r="AC6" s="25">
        <v>0</v>
      </c>
      <c r="AD6" s="25">
        <v>0</v>
      </c>
      <c r="AE6" s="25">
        <v>0</v>
      </c>
      <c r="AF6" s="25">
        <v>0</v>
      </c>
      <c r="AG6" s="25">
        <v>16</v>
      </c>
      <c r="AH6" s="25">
        <v>0</v>
      </c>
      <c r="AI6" s="25">
        <v>0</v>
      </c>
      <c r="AJ6" s="25">
        <v>1</v>
      </c>
      <c r="AK6" s="25">
        <v>0</v>
      </c>
      <c r="AL6" s="25">
        <v>3</v>
      </c>
      <c r="AM6" s="25">
        <v>0</v>
      </c>
      <c r="AN6" s="25">
        <v>0</v>
      </c>
      <c r="AO6" s="25">
        <v>0</v>
      </c>
      <c r="AP6" s="25">
        <v>0</v>
      </c>
      <c r="AQ6" s="25">
        <v>0</v>
      </c>
      <c r="AR6" s="25">
        <v>0</v>
      </c>
      <c r="AS6" s="25">
        <v>0</v>
      </c>
      <c r="AT6" s="25">
        <v>0</v>
      </c>
      <c r="AU6" s="25">
        <v>0</v>
      </c>
      <c r="AV6" s="25">
        <v>0</v>
      </c>
      <c r="AW6" s="25">
        <v>0</v>
      </c>
      <c r="AX6" s="25">
        <v>0</v>
      </c>
      <c r="AY6" s="25">
        <v>7</v>
      </c>
      <c r="AZ6" s="25">
        <v>0</v>
      </c>
      <c r="BA6" s="25">
        <v>0</v>
      </c>
      <c r="BB6" s="25">
        <v>1</v>
      </c>
      <c r="BC6" s="25">
        <v>0</v>
      </c>
      <c r="BD6" s="25">
        <v>0</v>
      </c>
      <c r="BE6" s="26">
        <v>47</v>
      </c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</row>
    <row r="7" spans="2:57" s="48" customFormat="1" ht="16.05" customHeight="1">
      <c r="B7" s="27" t="s">
        <v>89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8">
        <v>0</v>
      </c>
      <c r="AG7" s="28">
        <v>1</v>
      </c>
      <c r="AH7" s="28">
        <v>0</v>
      </c>
      <c r="AI7" s="28">
        <v>0</v>
      </c>
      <c r="AJ7" s="28">
        <v>0</v>
      </c>
      <c r="AK7" s="28">
        <v>0</v>
      </c>
      <c r="AL7" s="28">
        <v>0</v>
      </c>
      <c r="AM7" s="28">
        <v>0</v>
      </c>
      <c r="AN7" s="28">
        <v>0</v>
      </c>
      <c r="AO7" s="28">
        <v>0</v>
      </c>
      <c r="AP7" s="28">
        <v>0</v>
      </c>
      <c r="AQ7" s="28">
        <v>0</v>
      </c>
      <c r="AR7" s="28">
        <v>0</v>
      </c>
      <c r="AS7" s="28">
        <v>0</v>
      </c>
      <c r="AT7" s="28">
        <v>0</v>
      </c>
      <c r="AU7" s="28">
        <v>0</v>
      </c>
      <c r="AV7" s="28">
        <v>0</v>
      </c>
      <c r="AW7" s="28">
        <v>0</v>
      </c>
      <c r="AX7" s="28">
        <v>0</v>
      </c>
      <c r="AY7" s="28">
        <v>0</v>
      </c>
      <c r="AZ7" s="28">
        <v>0</v>
      </c>
      <c r="BA7" s="28">
        <v>0</v>
      </c>
      <c r="BB7" s="28">
        <v>0</v>
      </c>
      <c r="BC7" s="94">
        <v>0</v>
      </c>
      <c r="BD7" s="94">
        <v>0</v>
      </c>
      <c r="BE7" s="29">
        <v>1</v>
      </c>
    </row>
    <row r="8" spans="1:164" s="50" customFormat="1" ht="16.05" customHeight="1">
      <c r="A8" s="48"/>
      <c r="B8" s="24" t="s">
        <v>9</v>
      </c>
      <c r="C8" s="25">
        <v>0</v>
      </c>
      <c r="D8" s="25">
        <v>0</v>
      </c>
      <c r="E8" s="25">
        <v>0</v>
      </c>
      <c r="F8" s="25">
        <v>1</v>
      </c>
      <c r="G8" s="25">
        <v>0</v>
      </c>
      <c r="H8" s="25">
        <v>0</v>
      </c>
      <c r="I8" s="25">
        <v>0</v>
      </c>
      <c r="J8" s="25">
        <v>0</v>
      </c>
      <c r="K8" s="25">
        <v>3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  <c r="AE8" s="25">
        <v>0</v>
      </c>
      <c r="AF8" s="25">
        <v>0</v>
      </c>
      <c r="AG8" s="25">
        <v>10</v>
      </c>
      <c r="AH8" s="25">
        <v>0</v>
      </c>
      <c r="AI8" s="25">
        <v>0</v>
      </c>
      <c r="AJ8" s="25">
        <v>0</v>
      </c>
      <c r="AK8" s="25">
        <v>0</v>
      </c>
      <c r="AL8" s="25">
        <v>0</v>
      </c>
      <c r="AM8" s="25">
        <v>0</v>
      </c>
      <c r="AN8" s="25">
        <v>0</v>
      </c>
      <c r="AO8" s="25">
        <v>0</v>
      </c>
      <c r="AP8" s="25">
        <v>0</v>
      </c>
      <c r="AQ8" s="25">
        <v>0</v>
      </c>
      <c r="AR8" s="25">
        <v>0</v>
      </c>
      <c r="AS8" s="25">
        <v>0</v>
      </c>
      <c r="AT8" s="25">
        <v>0</v>
      </c>
      <c r="AU8" s="25">
        <v>0</v>
      </c>
      <c r="AV8" s="25">
        <v>0</v>
      </c>
      <c r="AW8" s="25">
        <v>0</v>
      </c>
      <c r="AX8" s="25">
        <v>0</v>
      </c>
      <c r="AY8" s="25">
        <v>0</v>
      </c>
      <c r="AZ8" s="25">
        <v>3</v>
      </c>
      <c r="BA8" s="25">
        <v>0</v>
      </c>
      <c r="BB8" s="25">
        <v>0</v>
      </c>
      <c r="BC8" s="25">
        <v>0</v>
      </c>
      <c r="BD8" s="25">
        <v>0</v>
      </c>
      <c r="BE8" s="26">
        <v>17</v>
      </c>
      <c r="BF8" s="48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  <c r="DC8" s="48"/>
      <c r="DD8" s="48"/>
      <c r="DE8" s="48"/>
      <c r="DF8" s="48"/>
      <c r="DG8" s="48"/>
      <c r="DH8" s="48"/>
      <c r="DI8" s="48"/>
      <c r="DJ8" s="48"/>
      <c r="DK8" s="48"/>
      <c r="DL8" s="48"/>
      <c r="DM8" s="48"/>
      <c r="DN8" s="48"/>
      <c r="DO8" s="48"/>
      <c r="DP8" s="48"/>
      <c r="DQ8" s="48"/>
      <c r="DR8" s="48"/>
      <c r="DS8" s="48"/>
      <c r="DT8" s="48"/>
      <c r="DU8" s="48"/>
      <c r="DV8" s="48"/>
      <c r="DW8" s="48"/>
      <c r="DX8" s="48"/>
      <c r="DY8" s="48"/>
      <c r="DZ8" s="48"/>
      <c r="EA8" s="48"/>
      <c r="EB8" s="48"/>
      <c r="EC8" s="48"/>
      <c r="ED8" s="48"/>
      <c r="EE8" s="48"/>
      <c r="EF8" s="48"/>
      <c r="EG8" s="48"/>
      <c r="EH8" s="48"/>
      <c r="EI8" s="48"/>
      <c r="EJ8" s="48"/>
      <c r="EK8" s="48"/>
      <c r="EL8" s="48"/>
      <c r="EM8" s="48"/>
      <c r="EN8" s="48"/>
      <c r="EO8" s="48"/>
      <c r="EP8" s="48"/>
      <c r="EQ8" s="48"/>
      <c r="ER8" s="48"/>
      <c r="ES8" s="48"/>
      <c r="ET8" s="48"/>
      <c r="EU8" s="48"/>
      <c r="EV8" s="48"/>
      <c r="EW8" s="48"/>
      <c r="EX8" s="48"/>
      <c r="EY8" s="48"/>
      <c r="EZ8" s="48"/>
      <c r="FA8" s="48"/>
      <c r="FB8" s="48"/>
      <c r="FC8" s="48"/>
      <c r="FD8" s="48"/>
      <c r="FE8" s="48"/>
      <c r="FF8" s="48"/>
      <c r="FG8" s="48"/>
      <c r="FH8" s="48"/>
    </row>
    <row r="9" spans="2:57" s="48" customFormat="1" ht="16.05" customHeight="1">
      <c r="B9" s="27" t="s">
        <v>191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1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8">
        <v>0</v>
      </c>
      <c r="AG9" s="28">
        <v>3</v>
      </c>
      <c r="AH9" s="28">
        <v>0</v>
      </c>
      <c r="AI9" s="28">
        <v>0</v>
      </c>
      <c r="AJ9" s="28">
        <v>0</v>
      </c>
      <c r="AK9" s="28">
        <v>0</v>
      </c>
      <c r="AL9" s="28">
        <v>0</v>
      </c>
      <c r="AM9" s="28">
        <v>0</v>
      </c>
      <c r="AN9" s="28">
        <v>0</v>
      </c>
      <c r="AO9" s="28">
        <v>0</v>
      </c>
      <c r="AP9" s="28">
        <v>0</v>
      </c>
      <c r="AQ9" s="28">
        <v>0</v>
      </c>
      <c r="AR9" s="28">
        <v>0</v>
      </c>
      <c r="AS9" s="28">
        <v>0</v>
      </c>
      <c r="AT9" s="28">
        <v>0</v>
      </c>
      <c r="AU9" s="28">
        <v>0</v>
      </c>
      <c r="AV9" s="28">
        <v>0</v>
      </c>
      <c r="AW9" s="28">
        <v>0</v>
      </c>
      <c r="AX9" s="28">
        <v>0</v>
      </c>
      <c r="AY9" s="28">
        <v>0</v>
      </c>
      <c r="AZ9" s="28">
        <v>0</v>
      </c>
      <c r="BA9" s="28">
        <v>0</v>
      </c>
      <c r="BB9" s="28">
        <v>0</v>
      </c>
      <c r="BC9" s="94">
        <v>0</v>
      </c>
      <c r="BD9" s="94">
        <v>0</v>
      </c>
      <c r="BE9" s="29">
        <v>4</v>
      </c>
    </row>
    <row r="10" spans="1:164" s="50" customFormat="1" ht="16.05" customHeight="1">
      <c r="A10" s="48"/>
      <c r="B10" s="24" t="s">
        <v>259</v>
      </c>
      <c r="C10" s="25">
        <v>3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25">
        <v>0</v>
      </c>
      <c r="K10" s="25">
        <v>3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  <c r="AE10" s="25">
        <v>0</v>
      </c>
      <c r="AF10" s="25">
        <v>0</v>
      </c>
      <c r="AG10" s="25">
        <v>0</v>
      </c>
      <c r="AH10" s="25">
        <v>0</v>
      </c>
      <c r="AI10" s="25">
        <v>0</v>
      </c>
      <c r="AJ10" s="25">
        <v>0</v>
      </c>
      <c r="AK10" s="25">
        <v>0</v>
      </c>
      <c r="AL10" s="25">
        <v>0</v>
      </c>
      <c r="AM10" s="25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5">
        <v>0</v>
      </c>
      <c r="AT10" s="25">
        <v>0</v>
      </c>
      <c r="AU10" s="25">
        <v>0</v>
      </c>
      <c r="AV10" s="25">
        <v>0</v>
      </c>
      <c r="AW10" s="25">
        <v>0</v>
      </c>
      <c r="AX10" s="25">
        <v>0</v>
      </c>
      <c r="AY10" s="25">
        <v>0</v>
      </c>
      <c r="AZ10" s="25">
        <v>0</v>
      </c>
      <c r="BA10" s="25">
        <v>0</v>
      </c>
      <c r="BB10" s="25">
        <v>0</v>
      </c>
      <c r="BC10" s="25">
        <v>0</v>
      </c>
      <c r="BD10" s="25">
        <v>0</v>
      </c>
      <c r="BE10" s="26">
        <v>6</v>
      </c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</row>
    <row r="11" spans="2:57" s="48" customFormat="1" ht="16.05" customHeight="1">
      <c r="B11" s="27" t="s">
        <v>18</v>
      </c>
      <c r="C11" s="28">
        <v>1</v>
      </c>
      <c r="D11" s="28">
        <v>0</v>
      </c>
      <c r="E11" s="28">
        <v>24</v>
      </c>
      <c r="F11" s="28">
        <v>10</v>
      </c>
      <c r="G11" s="28">
        <v>0</v>
      </c>
      <c r="H11" s="28">
        <v>1</v>
      </c>
      <c r="I11" s="28">
        <v>9</v>
      </c>
      <c r="J11" s="28">
        <v>2</v>
      </c>
      <c r="K11" s="28">
        <v>58</v>
      </c>
      <c r="L11" s="28">
        <v>9</v>
      </c>
      <c r="M11" s="28">
        <v>1</v>
      </c>
      <c r="N11" s="28">
        <v>1</v>
      </c>
      <c r="O11" s="28">
        <v>23</v>
      </c>
      <c r="P11" s="28">
        <v>0</v>
      </c>
      <c r="Q11" s="28">
        <v>1</v>
      </c>
      <c r="R11" s="28">
        <v>22</v>
      </c>
      <c r="S11" s="28">
        <v>0</v>
      </c>
      <c r="T11" s="28">
        <v>4</v>
      </c>
      <c r="U11" s="28">
        <v>4</v>
      </c>
      <c r="V11" s="28">
        <v>0</v>
      </c>
      <c r="W11" s="28">
        <v>27</v>
      </c>
      <c r="X11" s="28">
        <v>0</v>
      </c>
      <c r="Y11" s="28">
        <v>4</v>
      </c>
      <c r="Z11" s="28">
        <v>11</v>
      </c>
      <c r="AA11" s="28">
        <v>0</v>
      </c>
      <c r="AB11" s="28">
        <v>1</v>
      </c>
      <c r="AC11" s="28">
        <v>7</v>
      </c>
      <c r="AD11" s="28">
        <v>2</v>
      </c>
      <c r="AE11" s="28">
        <v>1</v>
      </c>
      <c r="AF11" s="28">
        <v>0</v>
      </c>
      <c r="AG11" s="28">
        <v>60</v>
      </c>
      <c r="AH11" s="28">
        <v>10</v>
      </c>
      <c r="AI11" s="28">
        <v>9</v>
      </c>
      <c r="AJ11" s="28">
        <v>22</v>
      </c>
      <c r="AK11" s="28">
        <v>4</v>
      </c>
      <c r="AL11" s="28">
        <v>0</v>
      </c>
      <c r="AM11" s="28">
        <v>0</v>
      </c>
      <c r="AN11" s="28">
        <v>0</v>
      </c>
      <c r="AO11" s="28">
        <v>1</v>
      </c>
      <c r="AP11" s="28">
        <v>0</v>
      </c>
      <c r="AQ11" s="28">
        <v>1</v>
      </c>
      <c r="AR11" s="28">
        <v>1</v>
      </c>
      <c r="AS11" s="28">
        <v>0</v>
      </c>
      <c r="AT11" s="28">
        <v>6</v>
      </c>
      <c r="AU11" s="28">
        <v>0</v>
      </c>
      <c r="AV11" s="28">
        <v>1</v>
      </c>
      <c r="AW11" s="28">
        <v>8</v>
      </c>
      <c r="AX11" s="28">
        <v>0</v>
      </c>
      <c r="AY11" s="28">
        <v>94</v>
      </c>
      <c r="AZ11" s="28">
        <v>3</v>
      </c>
      <c r="BA11" s="28">
        <v>0</v>
      </c>
      <c r="BB11" s="28">
        <v>3</v>
      </c>
      <c r="BC11" s="94">
        <v>11</v>
      </c>
      <c r="BD11" s="94">
        <v>0</v>
      </c>
      <c r="BE11" s="29">
        <v>457</v>
      </c>
    </row>
    <row r="12" spans="1:164" s="50" customFormat="1" ht="16.05" customHeight="1">
      <c r="A12" s="48"/>
      <c r="B12" s="24" t="s">
        <v>19</v>
      </c>
      <c r="C12" s="25">
        <v>0</v>
      </c>
      <c r="D12" s="25">
        <v>11</v>
      </c>
      <c r="E12" s="25">
        <v>30</v>
      </c>
      <c r="F12" s="25">
        <v>1</v>
      </c>
      <c r="G12" s="25">
        <v>7</v>
      </c>
      <c r="H12" s="25">
        <v>0</v>
      </c>
      <c r="I12" s="25">
        <v>6</v>
      </c>
      <c r="J12" s="25">
        <v>2</v>
      </c>
      <c r="K12" s="25">
        <v>34</v>
      </c>
      <c r="L12" s="25">
        <v>9</v>
      </c>
      <c r="M12" s="25">
        <v>7</v>
      </c>
      <c r="N12" s="25">
        <v>1</v>
      </c>
      <c r="O12" s="25">
        <v>3</v>
      </c>
      <c r="P12" s="25">
        <v>3</v>
      </c>
      <c r="Q12" s="25">
        <v>14</v>
      </c>
      <c r="R12" s="25">
        <v>0</v>
      </c>
      <c r="S12" s="25">
        <v>13</v>
      </c>
      <c r="T12" s="25">
        <v>3</v>
      </c>
      <c r="U12" s="25">
        <v>18</v>
      </c>
      <c r="V12" s="25">
        <v>0</v>
      </c>
      <c r="W12" s="25">
        <v>1</v>
      </c>
      <c r="X12" s="25">
        <v>22</v>
      </c>
      <c r="Y12" s="25">
        <v>19</v>
      </c>
      <c r="Z12" s="25">
        <v>0</v>
      </c>
      <c r="AA12" s="25">
        <v>0</v>
      </c>
      <c r="AB12" s="25">
        <v>2</v>
      </c>
      <c r="AC12" s="25">
        <v>1</v>
      </c>
      <c r="AD12" s="25">
        <v>0</v>
      </c>
      <c r="AE12" s="25">
        <v>0</v>
      </c>
      <c r="AF12" s="25">
        <v>4</v>
      </c>
      <c r="AG12" s="25">
        <v>319</v>
      </c>
      <c r="AH12" s="25">
        <v>43</v>
      </c>
      <c r="AI12" s="25">
        <v>0</v>
      </c>
      <c r="AJ12" s="25">
        <v>32</v>
      </c>
      <c r="AK12" s="25">
        <v>8</v>
      </c>
      <c r="AL12" s="25">
        <v>2</v>
      </c>
      <c r="AM12" s="25">
        <v>0</v>
      </c>
      <c r="AN12" s="25">
        <v>4</v>
      </c>
      <c r="AO12" s="25">
        <v>9</v>
      </c>
      <c r="AP12" s="25">
        <v>1</v>
      </c>
      <c r="AQ12" s="25">
        <v>0</v>
      </c>
      <c r="AR12" s="25">
        <v>8</v>
      </c>
      <c r="AS12" s="25">
        <v>8</v>
      </c>
      <c r="AT12" s="25">
        <v>3</v>
      </c>
      <c r="AU12" s="25">
        <v>0</v>
      </c>
      <c r="AV12" s="25">
        <v>9</v>
      </c>
      <c r="AW12" s="25">
        <v>0</v>
      </c>
      <c r="AX12" s="25">
        <v>13</v>
      </c>
      <c r="AY12" s="25">
        <v>23</v>
      </c>
      <c r="AZ12" s="25">
        <v>3</v>
      </c>
      <c r="BA12" s="25">
        <v>3</v>
      </c>
      <c r="BB12" s="25">
        <v>4</v>
      </c>
      <c r="BC12" s="25">
        <v>0</v>
      </c>
      <c r="BD12" s="25">
        <v>0</v>
      </c>
      <c r="BE12" s="26">
        <v>703</v>
      </c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</row>
    <row r="13" spans="2:57" s="48" customFormat="1" ht="16.05" customHeight="1">
      <c r="B13" s="27" t="s">
        <v>20</v>
      </c>
      <c r="C13" s="28">
        <v>0</v>
      </c>
      <c r="D13" s="28">
        <v>12</v>
      </c>
      <c r="E13" s="28">
        <v>1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13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1</v>
      </c>
      <c r="V13" s="28">
        <v>0</v>
      </c>
      <c r="W13" s="28">
        <v>0</v>
      </c>
      <c r="X13" s="28">
        <v>1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1</v>
      </c>
      <c r="AF13" s="28">
        <v>0</v>
      </c>
      <c r="AG13" s="28">
        <v>45</v>
      </c>
      <c r="AH13" s="28">
        <v>3</v>
      </c>
      <c r="AI13" s="28">
        <v>0</v>
      </c>
      <c r="AJ13" s="28">
        <v>8</v>
      </c>
      <c r="AK13" s="28">
        <v>0</v>
      </c>
      <c r="AL13" s="28">
        <v>0</v>
      </c>
      <c r="AM13" s="28">
        <v>0</v>
      </c>
      <c r="AN13" s="28">
        <v>1</v>
      </c>
      <c r="AO13" s="28">
        <v>0</v>
      </c>
      <c r="AP13" s="28">
        <v>4</v>
      </c>
      <c r="AQ13" s="28">
        <v>0</v>
      </c>
      <c r="AR13" s="28">
        <v>0</v>
      </c>
      <c r="AS13" s="28">
        <v>0</v>
      </c>
      <c r="AT13" s="28">
        <v>0</v>
      </c>
      <c r="AU13" s="28">
        <v>0</v>
      </c>
      <c r="AV13" s="28">
        <v>0</v>
      </c>
      <c r="AW13" s="28">
        <v>0</v>
      </c>
      <c r="AX13" s="28">
        <v>5</v>
      </c>
      <c r="AY13" s="28">
        <v>36</v>
      </c>
      <c r="AZ13" s="28">
        <v>0</v>
      </c>
      <c r="BA13" s="28">
        <v>0</v>
      </c>
      <c r="BB13" s="28">
        <v>4</v>
      </c>
      <c r="BC13" s="94">
        <v>0</v>
      </c>
      <c r="BD13" s="94">
        <v>0</v>
      </c>
      <c r="BE13" s="29">
        <v>135</v>
      </c>
    </row>
    <row r="14" spans="1:164" s="50" customFormat="1" ht="16.05" customHeight="1">
      <c r="A14" s="48"/>
      <c r="B14" s="24" t="s">
        <v>119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1</v>
      </c>
      <c r="L14" s="25">
        <v>0</v>
      </c>
      <c r="M14" s="25">
        <v>0</v>
      </c>
      <c r="N14" s="25">
        <v>0</v>
      </c>
      <c r="O14" s="25">
        <v>0</v>
      </c>
      <c r="P14" s="25">
        <v>5</v>
      </c>
      <c r="Q14" s="25">
        <v>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  <c r="AE14" s="25">
        <v>0</v>
      </c>
      <c r="AF14" s="25">
        <v>0</v>
      </c>
      <c r="AG14" s="25">
        <v>2</v>
      </c>
      <c r="AH14" s="25">
        <v>0</v>
      </c>
      <c r="AI14" s="25">
        <v>0</v>
      </c>
      <c r="AJ14" s="25">
        <v>0</v>
      </c>
      <c r="AK14" s="25">
        <v>0</v>
      </c>
      <c r="AL14" s="25">
        <v>0</v>
      </c>
      <c r="AM14" s="25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5">
        <v>0</v>
      </c>
      <c r="AT14" s="25">
        <v>0</v>
      </c>
      <c r="AU14" s="25">
        <v>0</v>
      </c>
      <c r="AV14" s="25">
        <v>0</v>
      </c>
      <c r="AW14" s="25">
        <v>0</v>
      </c>
      <c r="AX14" s="25">
        <v>0</v>
      </c>
      <c r="AY14" s="25">
        <v>0</v>
      </c>
      <c r="AZ14" s="25">
        <v>0</v>
      </c>
      <c r="BA14" s="25">
        <v>0</v>
      </c>
      <c r="BB14" s="25">
        <v>0</v>
      </c>
      <c r="BC14" s="25">
        <v>0</v>
      </c>
      <c r="BD14" s="25">
        <v>0</v>
      </c>
      <c r="BE14" s="26">
        <v>8</v>
      </c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8"/>
      <c r="EB14" s="48"/>
      <c r="EC14" s="48"/>
      <c r="ED14" s="48"/>
      <c r="EE14" s="48"/>
      <c r="EF14" s="48"/>
      <c r="EG14" s="48"/>
      <c r="EH14" s="48"/>
      <c r="EI14" s="48"/>
      <c r="EJ14" s="48"/>
      <c r="EK14" s="48"/>
      <c r="EL14" s="48"/>
      <c r="EM14" s="48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</row>
    <row r="15" spans="2:57" s="48" customFormat="1" ht="16.05" customHeight="1">
      <c r="B15" s="27" t="s">
        <v>278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28">
        <v>0</v>
      </c>
      <c r="AG15" s="28">
        <v>0</v>
      </c>
      <c r="AH15" s="28">
        <v>1</v>
      </c>
      <c r="AI15" s="28">
        <v>0</v>
      </c>
      <c r="AJ15" s="28">
        <v>0</v>
      </c>
      <c r="AK15" s="28">
        <v>0</v>
      </c>
      <c r="AL15" s="28">
        <v>0</v>
      </c>
      <c r="AM15" s="28">
        <v>0</v>
      </c>
      <c r="AN15" s="28">
        <v>0</v>
      </c>
      <c r="AO15" s="28">
        <v>0</v>
      </c>
      <c r="AP15" s="28">
        <v>0</v>
      </c>
      <c r="AQ15" s="28">
        <v>0</v>
      </c>
      <c r="AR15" s="28">
        <v>0</v>
      </c>
      <c r="AS15" s="28">
        <v>0</v>
      </c>
      <c r="AT15" s="28">
        <v>0</v>
      </c>
      <c r="AU15" s="28">
        <v>0</v>
      </c>
      <c r="AV15" s="28">
        <v>0</v>
      </c>
      <c r="AW15" s="28">
        <v>0</v>
      </c>
      <c r="AX15" s="28">
        <v>0</v>
      </c>
      <c r="AY15" s="28">
        <v>0</v>
      </c>
      <c r="AZ15" s="28">
        <v>0</v>
      </c>
      <c r="BA15" s="28">
        <v>0</v>
      </c>
      <c r="BB15" s="28">
        <v>0</v>
      </c>
      <c r="BC15" s="94">
        <v>0</v>
      </c>
      <c r="BD15" s="94">
        <v>0</v>
      </c>
      <c r="BE15" s="29">
        <v>1</v>
      </c>
    </row>
    <row r="16" spans="1:164" s="50" customFormat="1" ht="16.05" customHeight="1">
      <c r="A16" s="48"/>
      <c r="B16" s="24" t="s">
        <v>21</v>
      </c>
      <c r="C16" s="25">
        <v>0</v>
      </c>
      <c r="D16" s="25">
        <v>1</v>
      </c>
      <c r="E16" s="25">
        <v>1</v>
      </c>
      <c r="F16" s="25">
        <v>0</v>
      </c>
      <c r="G16" s="25">
        <v>0</v>
      </c>
      <c r="H16" s="25">
        <v>0</v>
      </c>
      <c r="I16" s="25">
        <v>1</v>
      </c>
      <c r="J16" s="25">
        <v>0</v>
      </c>
      <c r="K16" s="25">
        <v>34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1</v>
      </c>
      <c r="S16" s="25">
        <v>0</v>
      </c>
      <c r="T16" s="25">
        <v>2</v>
      </c>
      <c r="U16" s="25">
        <v>0</v>
      </c>
      <c r="V16" s="25">
        <v>0</v>
      </c>
      <c r="W16" s="25">
        <v>0</v>
      </c>
      <c r="X16" s="25">
        <v>1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0</v>
      </c>
      <c r="AG16" s="25">
        <v>178</v>
      </c>
      <c r="AH16" s="25">
        <v>8</v>
      </c>
      <c r="AI16" s="25">
        <v>0</v>
      </c>
      <c r="AJ16" s="25">
        <v>5</v>
      </c>
      <c r="AK16" s="25">
        <v>0</v>
      </c>
      <c r="AL16" s="25">
        <v>0</v>
      </c>
      <c r="AM16" s="25">
        <v>0</v>
      </c>
      <c r="AN16" s="25">
        <v>4</v>
      </c>
      <c r="AO16" s="25">
        <v>0</v>
      </c>
      <c r="AP16" s="25">
        <v>0</v>
      </c>
      <c r="AQ16" s="25">
        <v>0</v>
      </c>
      <c r="AR16" s="25">
        <v>3</v>
      </c>
      <c r="AS16" s="25">
        <v>0</v>
      </c>
      <c r="AT16" s="25">
        <v>4</v>
      </c>
      <c r="AU16" s="25">
        <v>0</v>
      </c>
      <c r="AV16" s="25">
        <v>0</v>
      </c>
      <c r="AW16" s="25">
        <v>0</v>
      </c>
      <c r="AX16" s="25">
        <v>0</v>
      </c>
      <c r="AY16" s="25">
        <v>0</v>
      </c>
      <c r="AZ16" s="25">
        <v>3</v>
      </c>
      <c r="BA16" s="25">
        <v>0</v>
      </c>
      <c r="BB16" s="25">
        <v>0</v>
      </c>
      <c r="BC16" s="25">
        <v>5</v>
      </c>
      <c r="BD16" s="25">
        <v>0</v>
      </c>
      <c r="BE16" s="26">
        <v>251</v>
      </c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48"/>
      <c r="DW16" s="48"/>
      <c r="DX16" s="48"/>
      <c r="DY16" s="48"/>
      <c r="DZ16" s="48"/>
      <c r="EA16" s="48"/>
      <c r="EB16" s="48"/>
      <c r="EC16" s="48"/>
      <c r="ED16" s="48"/>
      <c r="EE16" s="48"/>
      <c r="EF16" s="48"/>
      <c r="EG16" s="48"/>
      <c r="EH16" s="48"/>
      <c r="EI16" s="48"/>
      <c r="EJ16" s="48"/>
      <c r="EK16" s="48"/>
      <c r="EL16" s="48"/>
      <c r="EM16" s="48"/>
      <c r="EN16" s="48"/>
      <c r="EO16" s="48"/>
      <c r="EP16" s="48"/>
      <c r="EQ16" s="48"/>
      <c r="ER16" s="48"/>
      <c r="ES16" s="48"/>
      <c r="ET16" s="48"/>
      <c r="EU16" s="48"/>
      <c r="EV16" s="48"/>
      <c r="EW16" s="48"/>
      <c r="EX16" s="48"/>
      <c r="EY16" s="48"/>
      <c r="EZ16" s="48"/>
      <c r="FA16" s="48"/>
      <c r="FB16" s="48"/>
      <c r="FC16" s="48"/>
      <c r="FD16" s="48"/>
      <c r="FE16" s="48"/>
      <c r="FF16" s="48"/>
      <c r="FG16" s="48"/>
      <c r="FH16" s="48"/>
    </row>
    <row r="17" spans="2:57" s="48" customFormat="1" ht="16.05" customHeight="1">
      <c r="B17" s="27" t="s">
        <v>120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2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1</v>
      </c>
      <c r="AD17" s="28">
        <v>0</v>
      </c>
      <c r="AE17" s="28">
        <v>0</v>
      </c>
      <c r="AF17" s="28">
        <v>0</v>
      </c>
      <c r="AG17" s="28">
        <v>1</v>
      </c>
      <c r="AH17" s="28">
        <v>0</v>
      </c>
      <c r="AI17" s="28">
        <v>1</v>
      </c>
      <c r="AJ17" s="28">
        <v>0</v>
      </c>
      <c r="AK17" s="28">
        <v>0</v>
      </c>
      <c r="AL17" s="28">
        <v>0</v>
      </c>
      <c r="AM17" s="28">
        <v>0</v>
      </c>
      <c r="AN17" s="28">
        <v>0</v>
      </c>
      <c r="AO17" s="28">
        <v>0</v>
      </c>
      <c r="AP17" s="28">
        <v>0</v>
      </c>
      <c r="AQ17" s="28">
        <v>0</v>
      </c>
      <c r="AR17" s="28">
        <v>0</v>
      </c>
      <c r="AS17" s="28">
        <v>0</v>
      </c>
      <c r="AT17" s="28">
        <v>0</v>
      </c>
      <c r="AU17" s="28">
        <v>0</v>
      </c>
      <c r="AV17" s="28">
        <v>0</v>
      </c>
      <c r="AW17" s="28">
        <v>0</v>
      </c>
      <c r="AX17" s="28">
        <v>0</v>
      </c>
      <c r="AY17" s="28">
        <v>0</v>
      </c>
      <c r="AZ17" s="28">
        <v>0</v>
      </c>
      <c r="BA17" s="28">
        <v>0</v>
      </c>
      <c r="BB17" s="28">
        <v>0</v>
      </c>
      <c r="BC17" s="94">
        <v>0</v>
      </c>
      <c r="BD17" s="94">
        <v>0</v>
      </c>
      <c r="BE17" s="29">
        <v>5</v>
      </c>
    </row>
    <row r="18" spans="1:164" s="50" customFormat="1" ht="16.05" customHeight="1">
      <c r="A18" s="48"/>
      <c r="B18" s="24" t="s">
        <v>22</v>
      </c>
      <c r="C18" s="25">
        <v>0</v>
      </c>
      <c r="D18" s="25">
        <v>3</v>
      </c>
      <c r="E18" s="25">
        <v>0</v>
      </c>
      <c r="F18" s="25">
        <v>1</v>
      </c>
      <c r="G18" s="25">
        <v>4</v>
      </c>
      <c r="H18" s="25">
        <v>0</v>
      </c>
      <c r="I18" s="25">
        <v>0</v>
      </c>
      <c r="J18" s="25">
        <v>3</v>
      </c>
      <c r="K18" s="25">
        <v>23</v>
      </c>
      <c r="L18" s="25">
        <v>0</v>
      </c>
      <c r="M18" s="25">
        <v>0</v>
      </c>
      <c r="N18" s="25">
        <v>0</v>
      </c>
      <c r="O18" s="25">
        <v>1</v>
      </c>
      <c r="P18" s="25">
        <v>0</v>
      </c>
      <c r="Q18" s="25">
        <v>4</v>
      </c>
      <c r="R18" s="25">
        <v>0</v>
      </c>
      <c r="S18" s="25">
        <v>0</v>
      </c>
      <c r="T18" s="25">
        <v>10</v>
      </c>
      <c r="U18" s="25">
        <v>1</v>
      </c>
      <c r="V18" s="25">
        <v>0</v>
      </c>
      <c r="W18" s="25">
        <v>0</v>
      </c>
      <c r="X18" s="25">
        <v>3</v>
      </c>
      <c r="Y18" s="25">
        <v>4</v>
      </c>
      <c r="Z18" s="25">
        <v>0</v>
      </c>
      <c r="AA18" s="25">
        <v>1</v>
      </c>
      <c r="AB18" s="25">
        <v>1</v>
      </c>
      <c r="AC18" s="25">
        <v>0</v>
      </c>
      <c r="AD18" s="25">
        <v>0</v>
      </c>
      <c r="AE18" s="25">
        <v>0</v>
      </c>
      <c r="AF18" s="25">
        <v>0</v>
      </c>
      <c r="AG18" s="25">
        <v>17</v>
      </c>
      <c r="AH18" s="25">
        <v>10</v>
      </c>
      <c r="AI18" s="25">
        <v>0</v>
      </c>
      <c r="AJ18" s="25">
        <v>5</v>
      </c>
      <c r="AK18" s="25">
        <v>3</v>
      </c>
      <c r="AL18" s="25">
        <v>0</v>
      </c>
      <c r="AM18" s="25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7</v>
      </c>
      <c r="AS18" s="25">
        <v>0</v>
      </c>
      <c r="AT18" s="25">
        <v>0</v>
      </c>
      <c r="AU18" s="25">
        <v>0</v>
      </c>
      <c r="AV18" s="25">
        <v>3</v>
      </c>
      <c r="AW18" s="25">
        <v>0</v>
      </c>
      <c r="AX18" s="25">
        <v>0</v>
      </c>
      <c r="AY18" s="25">
        <v>18</v>
      </c>
      <c r="AZ18" s="25">
        <v>1</v>
      </c>
      <c r="BA18" s="25">
        <v>0</v>
      </c>
      <c r="BB18" s="25">
        <v>0</v>
      </c>
      <c r="BC18" s="25">
        <v>0</v>
      </c>
      <c r="BD18" s="25">
        <v>0</v>
      </c>
      <c r="BE18" s="26">
        <v>123</v>
      </c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8"/>
      <c r="DX18" s="48"/>
      <c r="DY18" s="48"/>
      <c r="DZ18" s="48"/>
      <c r="EA18" s="48"/>
      <c r="EB18" s="48"/>
      <c r="EC18" s="48"/>
      <c r="ED18" s="48"/>
      <c r="EE18" s="48"/>
      <c r="EF18" s="48"/>
      <c r="EG18" s="48"/>
      <c r="EH18" s="48"/>
      <c r="EI18" s="48"/>
      <c r="EJ18" s="48"/>
      <c r="EK18" s="48"/>
      <c r="EL18" s="48"/>
      <c r="EM18" s="48"/>
      <c r="EN18" s="48"/>
      <c r="EO18" s="48"/>
      <c r="EP18" s="48"/>
      <c r="EQ18" s="48"/>
      <c r="ER18" s="48"/>
      <c r="ES18" s="48"/>
      <c r="ET18" s="48"/>
      <c r="EU18" s="48"/>
      <c r="EV18" s="48"/>
      <c r="EW18" s="48"/>
      <c r="EX18" s="48"/>
      <c r="EY18" s="48"/>
      <c r="EZ18" s="48"/>
      <c r="FA18" s="48"/>
      <c r="FB18" s="48"/>
      <c r="FC18" s="48"/>
      <c r="FD18" s="48"/>
      <c r="FE18" s="48"/>
      <c r="FF18" s="48"/>
      <c r="FG18" s="48"/>
      <c r="FH18" s="48"/>
    </row>
    <row r="19" spans="2:57" s="48" customFormat="1" ht="16.05" customHeight="1">
      <c r="B19" s="27" t="s">
        <v>23</v>
      </c>
      <c r="C19" s="28">
        <v>0</v>
      </c>
      <c r="D19" s="28">
        <v>0</v>
      </c>
      <c r="E19" s="28">
        <v>5</v>
      </c>
      <c r="F19" s="28">
        <v>0</v>
      </c>
      <c r="G19" s="28">
        <v>0</v>
      </c>
      <c r="H19" s="28">
        <v>0</v>
      </c>
      <c r="I19" s="28">
        <v>0</v>
      </c>
      <c r="J19" s="28">
        <v>1</v>
      </c>
      <c r="K19" s="28">
        <v>5</v>
      </c>
      <c r="L19" s="28">
        <v>5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28">
        <v>0</v>
      </c>
      <c r="S19" s="28">
        <v>1</v>
      </c>
      <c r="T19" s="28">
        <v>0</v>
      </c>
      <c r="U19" s="28">
        <v>1</v>
      </c>
      <c r="V19" s="28">
        <v>0</v>
      </c>
      <c r="W19" s="28">
        <v>0</v>
      </c>
      <c r="X19" s="28">
        <v>3</v>
      </c>
      <c r="Y19" s="28">
        <v>6</v>
      </c>
      <c r="Z19" s="28">
        <v>0</v>
      </c>
      <c r="AA19" s="28">
        <v>1</v>
      </c>
      <c r="AB19" s="28">
        <v>0</v>
      </c>
      <c r="AC19" s="28">
        <v>0</v>
      </c>
      <c r="AD19" s="28">
        <v>0</v>
      </c>
      <c r="AE19" s="28">
        <v>0</v>
      </c>
      <c r="AF19" s="28">
        <v>0</v>
      </c>
      <c r="AG19" s="28">
        <v>37</v>
      </c>
      <c r="AH19" s="28">
        <v>1</v>
      </c>
      <c r="AI19" s="28">
        <v>0</v>
      </c>
      <c r="AJ19" s="28">
        <v>12</v>
      </c>
      <c r="AK19" s="28">
        <v>1</v>
      </c>
      <c r="AL19" s="28">
        <v>0</v>
      </c>
      <c r="AM19" s="28">
        <v>0</v>
      </c>
      <c r="AN19" s="28">
        <v>0</v>
      </c>
      <c r="AO19" s="28">
        <v>0</v>
      </c>
      <c r="AP19" s="28">
        <v>0</v>
      </c>
      <c r="AQ19" s="28">
        <v>0</v>
      </c>
      <c r="AR19" s="28">
        <v>0</v>
      </c>
      <c r="AS19" s="28">
        <v>0</v>
      </c>
      <c r="AT19" s="28">
        <v>0</v>
      </c>
      <c r="AU19" s="28">
        <v>0</v>
      </c>
      <c r="AV19" s="28">
        <v>0</v>
      </c>
      <c r="AW19" s="28">
        <v>0</v>
      </c>
      <c r="AX19" s="28">
        <v>1</v>
      </c>
      <c r="AY19" s="28">
        <v>3</v>
      </c>
      <c r="AZ19" s="28">
        <v>0</v>
      </c>
      <c r="BA19" s="28">
        <v>0</v>
      </c>
      <c r="BB19" s="28">
        <v>0</v>
      </c>
      <c r="BC19" s="94">
        <v>0</v>
      </c>
      <c r="BD19" s="94">
        <v>0</v>
      </c>
      <c r="BE19" s="29">
        <v>83</v>
      </c>
    </row>
    <row r="20" spans="1:164" s="50" customFormat="1" ht="16.05" customHeight="1">
      <c r="A20" s="48"/>
      <c r="B20" s="24" t="s">
        <v>24</v>
      </c>
      <c r="C20" s="25">
        <v>0</v>
      </c>
      <c r="D20" s="25">
        <v>3</v>
      </c>
      <c r="E20" s="25">
        <v>12</v>
      </c>
      <c r="F20" s="25">
        <v>4</v>
      </c>
      <c r="G20" s="25">
        <v>6</v>
      </c>
      <c r="H20" s="25">
        <v>0</v>
      </c>
      <c r="I20" s="25">
        <v>5</v>
      </c>
      <c r="J20" s="25">
        <v>5</v>
      </c>
      <c r="K20" s="25">
        <v>78</v>
      </c>
      <c r="L20" s="25">
        <v>7</v>
      </c>
      <c r="M20" s="25">
        <v>0</v>
      </c>
      <c r="N20" s="25">
        <v>0</v>
      </c>
      <c r="O20" s="25">
        <v>1</v>
      </c>
      <c r="P20" s="25">
        <v>2</v>
      </c>
      <c r="Q20" s="25">
        <v>12</v>
      </c>
      <c r="R20" s="25">
        <v>0</v>
      </c>
      <c r="S20" s="25">
        <v>2</v>
      </c>
      <c r="T20" s="25">
        <v>5</v>
      </c>
      <c r="U20" s="25">
        <v>73</v>
      </c>
      <c r="V20" s="25">
        <v>0</v>
      </c>
      <c r="W20" s="25">
        <v>3</v>
      </c>
      <c r="X20" s="25">
        <v>9</v>
      </c>
      <c r="Y20" s="25">
        <v>6</v>
      </c>
      <c r="Z20" s="25">
        <v>5</v>
      </c>
      <c r="AA20" s="25">
        <v>4</v>
      </c>
      <c r="AB20" s="25">
        <v>1</v>
      </c>
      <c r="AC20" s="25">
        <v>1</v>
      </c>
      <c r="AD20" s="25">
        <v>0</v>
      </c>
      <c r="AE20" s="25">
        <v>6</v>
      </c>
      <c r="AF20" s="25">
        <v>18</v>
      </c>
      <c r="AG20" s="25">
        <v>231</v>
      </c>
      <c r="AH20" s="25">
        <v>10</v>
      </c>
      <c r="AI20" s="25">
        <v>1</v>
      </c>
      <c r="AJ20" s="25">
        <v>5</v>
      </c>
      <c r="AK20" s="25">
        <v>5</v>
      </c>
      <c r="AL20" s="25">
        <v>10</v>
      </c>
      <c r="AM20" s="25">
        <v>0</v>
      </c>
      <c r="AN20" s="25">
        <v>3</v>
      </c>
      <c r="AO20" s="25">
        <v>14</v>
      </c>
      <c r="AP20" s="25">
        <v>0</v>
      </c>
      <c r="AQ20" s="25">
        <v>8</v>
      </c>
      <c r="AR20" s="25">
        <v>2</v>
      </c>
      <c r="AS20" s="25">
        <v>3</v>
      </c>
      <c r="AT20" s="25">
        <v>3</v>
      </c>
      <c r="AU20" s="25">
        <v>2</v>
      </c>
      <c r="AV20" s="25">
        <v>3</v>
      </c>
      <c r="AW20" s="25">
        <v>0</v>
      </c>
      <c r="AX20" s="25">
        <v>14</v>
      </c>
      <c r="AY20" s="25">
        <v>17</v>
      </c>
      <c r="AZ20" s="25">
        <v>2</v>
      </c>
      <c r="BA20" s="25">
        <v>0</v>
      </c>
      <c r="BB20" s="25">
        <v>11</v>
      </c>
      <c r="BC20" s="25">
        <v>0</v>
      </c>
      <c r="BD20" s="25">
        <v>0</v>
      </c>
      <c r="BE20" s="26">
        <v>612</v>
      </c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8"/>
      <c r="DX20" s="48"/>
      <c r="DY20" s="48"/>
      <c r="DZ20" s="48"/>
      <c r="EA20" s="48"/>
      <c r="EB20" s="48"/>
      <c r="EC20" s="48"/>
      <c r="ED20" s="48"/>
      <c r="EE20" s="48"/>
      <c r="EF20" s="48"/>
      <c r="EG20" s="48"/>
      <c r="EH20" s="48"/>
      <c r="EI20" s="48"/>
      <c r="EJ20" s="48"/>
      <c r="EK20" s="48"/>
      <c r="EL20" s="48"/>
      <c r="EM20" s="48"/>
      <c r="EN20" s="48"/>
      <c r="EO20" s="48"/>
      <c r="EP20" s="48"/>
      <c r="EQ20" s="48"/>
      <c r="ER20" s="48"/>
      <c r="ES20" s="48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</row>
    <row r="21" spans="2:57" s="48" customFormat="1" ht="16.05" customHeight="1">
      <c r="B21" s="27" t="s">
        <v>25</v>
      </c>
      <c r="C21" s="28">
        <v>1</v>
      </c>
      <c r="D21" s="28">
        <v>0</v>
      </c>
      <c r="E21" s="28">
        <v>6</v>
      </c>
      <c r="F21" s="28">
        <v>0</v>
      </c>
      <c r="G21" s="28">
        <v>0</v>
      </c>
      <c r="H21" s="28">
        <v>0</v>
      </c>
      <c r="I21" s="28">
        <v>0</v>
      </c>
      <c r="J21" s="28">
        <v>1</v>
      </c>
      <c r="K21" s="28">
        <v>2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19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  <c r="AG21" s="28">
        <v>4</v>
      </c>
      <c r="AH21" s="28">
        <v>2</v>
      </c>
      <c r="AI21" s="28">
        <v>132</v>
      </c>
      <c r="AJ21" s="28">
        <v>4</v>
      </c>
      <c r="AK21" s="28">
        <v>0</v>
      </c>
      <c r="AL21" s="28">
        <v>0</v>
      </c>
      <c r="AM21" s="28">
        <v>0</v>
      </c>
      <c r="AN21" s="28">
        <v>1</v>
      </c>
      <c r="AO21" s="28">
        <v>0</v>
      </c>
      <c r="AP21" s="28">
        <v>1</v>
      </c>
      <c r="AQ21" s="28">
        <v>0</v>
      </c>
      <c r="AR21" s="28">
        <v>8</v>
      </c>
      <c r="AS21" s="28">
        <v>0</v>
      </c>
      <c r="AT21" s="28">
        <v>2</v>
      </c>
      <c r="AU21" s="28">
        <v>0</v>
      </c>
      <c r="AV21" s="28">
        <v>0</v>
      </c>
      <c r="AW21" s="28">
        <v>0</v>
      </c>
      <c r="AX21" s="28">
        <v>0</v>
      </c>
      <c r="AY21" s="28">
        <v>1</v>
      </c>
      <c r="AZ21" s="28">
        <v>0</v>
      </c>
      <c r="BA21" s="28">
        <v>0</v>
      </c>
      <c r="BB21" s="28">
        <v>0</v>
      </c>
      <c r="BC21" s="94">
        <v>6</v>
      </c>
      <c r="BD21" s="94">
        <v>0</v>
      </c>
      <c r="BE21" s="29">
        <v>190</v>
      </c>
    </row>
    <row r="22" spans="1:164" s="50" customFormat="1" ht="16.05" customHeight="1">
      <c r="A22" s="48"/>
      <c r="B22" s="24" t="s">
        <v>188</v>
      </c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1</v>
      </c>
      <c r="L22" s="25">
        <v>0</v>
      </c>
      <c r="M22" s="25">
        <v>0</v>
      </c>
      <c r="N22" s="25">
        <v>1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  <c r="AK22" s="25">
        <v>0</v>
      </c>
      <c r="AL22" s="25">
        <v>0</v>
      </c>
      <c r="AM22" s="25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5">
        <v>0</v>
      </c>
      <c r="AT22" s="25">
        <v>0</v>
      </c>
      <c r="AU22" s="25">
        <v>0</v>
      </c>
      <c r="AV22" s="25">
        <v>0</v>
      </c>
      <c r="AW22" s="25">
        <v>0</v>
      </c>
      <c r="AX22" s="25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5">
        <v>0</v>
      </c>
      <c r="BE22" s="26">
        <v>2</v>
      </c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EJ22" s="48"/>
      <c r="EK22" s="48"/>
      <c r="EL22" s="48"/>
      <c r="EM22" s="48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</row>
    <row r="23" spans="2:57" s="48" customFormat="1" ht="16.05" customHeight="1">
      <c r="B23" s="27" t="s">
        <v>242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  <c r="AF23" s="28">
        <v>0</v>
      </c>
      <c r="AG23" s="28">
        <v>1</v>
      </c>
      <c r="AH23" s="28">
        <v>0</v>
      </c>
      <c r="AI23" s="28">
        <v>0</v>
      </c>
      <c r="AJ23" s="28">
        <v>0</v>
      </c>
      <c r="AK23" s="28">
        <v>0</v>
      </c>
      <c r="AL23" s="28">
        <v>0</v>
      </c>
      <c r="AM23" s="28">
        <v>0</v>
      </c>
      <c r="AN23" s="28">
        <v>0</v>
      </c>
      <c r="AO23" s="28">
        <v>0</v>
      </c>
      <c r="AP23" s="28">
        <v>0</v>
      </c>
      <c r="AQ23" s="28">
        <v>0</v>
      </c>
      <c r="AR23" s="28">
        <v>0</v>
      </c>
      <c r="AS23" s="28">
        <v>0</v>
      </c>
      <c r="AT23" s="28">
        <v>0</v>
      </c>
      <c r="AU23" s="28">
        <v>0</v>
      </c>
      <c r="AV23" s="28">
        <v>0</v>
      </c>
      <c r="AW23" s="28">
        <v>0</v>
      </c>
      <c r="AX23" s="28">
        <v>0</v>
      </c>
      <c r="AY23" s="28">
        <v>0</v>
      </c>
      <c r="AZ23" s="28">
        <v>0</v>
      </c>
      <c r="BA23" s="28">
        <v>0</v>
      </c>
      <c r="BB23" s="28">
        <v>0</v>
      </c>
      <c r="BC23" s="94">
        <v>0</v>
      </c>
      <c r="BD23" s="94">
        <v>0</v>
      </c>
      <c r="BE23" s="29">
        <v>1</v>
      </c>
    </row>
    <row r="24" spans="1:164" s="50" customFormat="1" ht="16.05" customHeight="1">
      <c r="A24" s="48"/>
      <c r="B24" s="24" t="s">
        <v>10</v>
      </c>
      <c r="C24" s="25">
        <v>1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3</v>
      </c>
      <c r="L24" s="25">
        <v>0</v>
      </c>
      <c r="M24" s="25">
        <v>0</v>
      </c>
      <c r="N24" s="25">
        <v>1</v>
      </c>
      <c r="O24" s="25">
        <v>2</v>
      </c>
      <c r="P24" s="25">
        <v>0</v>
      </c>
      <c r="Q24" s="25">
        <v>0</v>
      </c>
      <c r="R24" s="25">
        <v>3</v>
      </c>
      <c r="S24" s="25">
        <v>0</v>
      </c>
      <c r="T24" s="25">
        <v>2</v>
      </c>
      <c r="U24" s="25">
        <v>1</v>
      </c>
      <c r="V24" s="25">
        <v>0</v>
      </c>
      <c r="W24" s="25">
        <v>1</v>
      </c>
      <c r="X24" s="25">
        <v>0</v>
      </c>
      <c r="Y24" s="25">
        <v>2</v>
      </c>
      <c r="Z24" s="25">
        <v>0</v>
      </c>
      <c r="AA24" s="25">
        <v>3</v>
      </c>
      <c r="AB24" s="25">
        <v>0</v>
      </c>
      <c r="AC24" s="25">
        <v>1</v>
      </c>
      <c r="AD24" s="25">
        <v>0</v>
      </c>
      <c r="AE24" s="25">
        <v>0</v>
      </c>
      <c r="AF24" s="25">
        <v>0</v>
      </c>
      <c r="AG24" s="25">
        <v>7</v>
      </c>
      <c r="AH24" s="25">
        <v>3</v>
      </c>
      <c r="AI24" s="25">
        <v>6</v>
      </c>
      <c r="AJ24" s="25">
        <v>0</v>
      </c>
      <c r="AK24" s="25">
        <v>0</v>
      </c>
      <c r="AL24" s="25">
        <v>0</v>
      </c>
      <c r="AM24" s="25">
        <v>0</v>
      </c>
      <c r="AN24" s="25">
        <v>10</v>
      </c>
      <c r="AO24" s="25">
        <v>0</v>
      </c>
      <c r="AP24" s="25">
        <v>0</v>
      </c>
      <c r="AQ24" s="25">
        <v>0</v>
      </c>
      <c r="AR24" s="25">
        <v>12</v>
      </c>
      <c r="AS24" s="25">
        <v>0</v>
      </c>
      <c r="AT24" s="25">
        <v>3</v>
      </c>
      <c r="AU24" s="25">
        <v>0</v>
      </c>
      <c r="AV24" s="25">
        <v>0</v>
      </c>
      <c r="AW24" s="25">
        <v>4</v>
      </c>
      <c r="AX24" s="25">
        <v>1</v>
      </c>
      <c r="AY24" s="25">
        <v>3</v>
      </c>
      <c r="AZ24" s="25">
        <v>3</v>
      </c>
      <c r="BA24" s="25">
        <v>0</v>
      </c>
      <c r="BB24" s="25">
        <v>2</v>
      </c>
      <c r="BC24" s="25">
        <v>13</v>
      </c>
      <c r="BD24" s="25">
        <v>1</v>
      </c>
      <c r="BE24" s="26">
        <v>88</v>
      </c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8"/>
      <c r="EB24" s="48"/>
      <c r="EC24" s="48"/>
      <c r="ED24" s="48"/>
      <c r="EE24" s="48"/>
      <c r="EF24" s="48"/>
      <c r="EG24" s="48"/>
      <c r="EH24" s="48"/>
      <c r="EI24" s="48"/>
      <c r="EJ24" s="48"/>
      <c r="EK24" s="48"/>
      <c r="EL24" s="48"/>
      <c r="EM24" s="48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</row>
    <row r="25" spans="2:57" s="48" customFormat="1" ht="16.05" customHeight="1">
      <c r="B25" s="27" t="s">
        <v>227</v>
      </c>
      <c r="C25" s="28">
        <v>0</v>
      </c>
      <c r="D25" s="28">
        <v>0</v>
      </c>
      <c r="E25" s="28">
        <v>0</v>
      </c>
      <c r="F25" s="28">
        <v>0</v>
      </c>
      <c r="G25" s="28">
        <v>0</v>
      </c>
      <c r="H25" s="28">
        <v>0</v>
      </c>
      <c r="I25" s="28">
        <v>0</v>
      </c>
      <c r="J25" s="28">
        <v>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  <c r="AF25" s="28">
        <v>0</v>
      </c>
      <c r="AG25" s="28">
        <v>0</v>
      </c>
      <c r="AH25" s="28">
        <v>0</v>
      </c>
      <c r="AI25" s="28">
        <v>0</v>
      </c>
      <c r="AJ25" s="28">
        <v>0</v>
      </c>
      <c r="AK25" s="28">
        <v>0</v>
      </c>
      <c r="AL25" s="28">
        <v>0</v>
      </c>
      <c r="AM25" s="28">
        <v>0</v>
      </c>
      <c r="AN25" s="28">
        <v>0</v>
      </c>
      <c r="AO25" s="28">
        <v>0</v>
      </c>
      <c r="AP25" s="28">
        <v>0</v>
      </c>
      <c r="AQ25" s="28">
        <v>0</v>
      </c>
      <c r="AR25" s="28">
        <v>0</v>
      </c>
      <c r="AS25" s="28">
        <v>0</v>
      </c>
      <c r="AT25" s="28">
        <v>0</v>
      </c>
      <c r="AU25" s="28">
        <v>0</v>
      </c>
      <c r="AV25" s="28">
        <v>0</v>
      </c>
      <c r="AW25" s="28">
        <v>0</v>
      </c>
      <c r="AX25" s="28">
        <v>0</v>
      </c>
      <c r="AY25" s="28">
        <v>0</v>
      </c>
      <c r="AZ25" s="28">
        <v>0</v>
      </c>
      <c r="BA25" s="28">
        <v>0</v>
      </c>
      <c r="BB25" s="28">
        <v>1</v>
      </c>
      <c r="BC25" s="94">
        <v>0</v>
      </c>
      <c r="BD25" s="94">
        <v>0</v>
      </c>
      <c r="BE25" s="29">
        <v>1</v>
      </c>
    </row>
    <row r="26" spans="1:164" s="50" customFormat="1" ht="16.05" customHeight="1">
      <c r="A26" s="48"/>
      <c r="B26" s="24" t="s">
        <v>26</v>
      </c>
      <c r="C26" s="25">
        <v>0</v>
      </c>
      <c r="D26" s="2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25">
        <v>12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  <c r="AE26" s="25">
        <v>0</v>
      </c>
      <c r="AF26" s="25">
        <v>0</v>
      </c>
      <c r="AG26" s="25">
        <v>1</v>
      </c>
      <c r="AH26" s="25">
        <v>0</v>
      </c>
      <c r="AI26" s="25">
        <v>39</v>
      </c>
      <c r="AJ26" s="25">
        <v>0</v>
      </c>
      <c r="AK26" s="25">
        <v>0</v>
      </c>
      <c r="AL26" s="25">
        <v>0</v>
      </c>
      <c r="AM26" s="25">
        <v>0</v>
      </c>
      <c r="AN26" s="25">
        <v>1</v>
      </c>
      <c r="AO26" s="25">
        <v>0</v>
      </c>
      <c r="AP26" s="25">
        <v>0</v>
      </c>
      <c r="AQ26" s="25">
        <v>0</v>
      </c>
      <c r="AR26" s="25">
        <v>0</v>
      </c>
      <c r="AS26" s="25">
        <v>0</v>
      </c>
      <c r="AT26" s="25">
        <v>2</v>
      </c>
      <c r="AU26" s="25">
        <v>0</v>
      </c>
      <c r="AV26" s="25">
        <v>0</v>
      </c>
      <c r="AW26" s="25">
        <v>0</v>
      </c>
      <c r="AX26" s="25">
        <v>0</v>
      </c>
      <c r="AY26" s="25">
        <v>1</v>
      </c>
      <c r="AZ26" s="25">
        <v>0</v>
      </c>
      <c r="BA26" s="25">
        <v>0</v>
      </c>
      <c r="BB26" s="25">
        <v>0</v>
      </c>
      <c r="BC26" s="25">
        <v>0</v>
      </c>
      <c r="BD26" s="25">
        <v>0</v>
      </c>
      <c r="BE26" s="26">
        <v>56</v>
      </c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8"/>
      <c r="EB26" s="48"/>
      <c r="EC26" s="48"/>
      <c r="ED26" s="48"/>
      <c r="EE26" s="48"/>
      <c r="EF26" s="48"/>
      <c r="EG26" s="48"/>
      <c r="EH26" s="48"/>
      <c r="EI26" s="48"/>
      <c r="EJ26" s="48"/>
      <c r="EK26" s="48"/>
      <c r="EL26" s="48"/>
      <c r="EM26" s="48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</row>
    <row r="27" spans="2:57" s="48" customFormat="1" ht="16.05" customHeight="1">
      <c r="B27" s="27" t="s">
        <v>110</v>
      </c>
      <c r="C27" s="28">
        <v>1</v>
      </c>
      <c r="D27" s="28">
        <v>2</v>
      </c>
      <c r="E27" s="28">
        <v>6</v>
      </c>
      <c r="F27" s="28">
        <v>6</v>
      </c>
      <c r="G27" s="28">
        <v>5</v>
      </c>
      <c r="H27" s="28">
        <v>0</v>
      </c>
      <c r="I27" s="28">
        <v>0</v>
      </c>
      <c r="J27" s="28">
        <v>2</v>
      </c>
      <c r="K27" s="28">
        <v>19</v>
      </c>
      <c r="L27" s="28">
        <v>4</v>
      </c>
      <c r="M27" s="28">
        <v>3</v>
      </c>
      <c r="N27" s="28">
        <v>1</v>
      </c>
      <c r="O27" s="28">
        <v>0</v>
      </c>
      <c r="P27" s="28">
        <v>6</v>
      </c>
      <c r="Q27" s="28">
        <v>0</v>
      </c>
      <c r="R27" s="28">
        <v>0</v>
      </c>
      <c r="S27" s="28">
        <v>1</v>
      </c>
      <c r="T27" s="28">
        <v>2</v>
      </c>
      <c r="U27" s="28">
        <v>3</v>
      </c>
      <c r="V27" s="28">
        <v>1</v>
      </c>
      <c r="W27" s="28">
        <v>0</v>
      </c>
      <c r="X27" s="28">
        <v>0</v>
      </c>
      <c r="Y27" s="28">
        <v>4</v>
      </c>
      <c r="Z27" s="28">
        <v>1</v>
      </c>
      <c r="AA27" s="28">
        <v>3</v>
      </c>
      <c r="AB27" s="28">
        <v>5</v>
      </c>
      <c r="AC27" s="28">
        <v>1</v>
      </c>
      <c r="AD27" s="28">
        <v>0</v>
      </c>
      <c r="AE27" s="28">
        <v>1</v>
      </c>
      <c r="AF27" s="28">
        <v>0</v>
      </c>
      <c r="AG27" s="28">
        <v>101</v>
      </c>
      <c r="AH27" s="28">
        <v>19</v>
      </c>
      <c r="AI27" s="28">
        <v>0</v>
      </c>
      <c r="AJ27" s="28">
        <v>5</v>
      </c>
      <c r="AK27" s="28">
        <v>1</v>
      </c>
      <c r="AL27" s="28">
        <v>3</v>
      </c>
      <c r="AM27" s="28">
        <v>1</v>
      </c>
      <c r="AN27" s="28">
        <v>5</v>
      </c>
      <c r="AO27" s="28">
        <v>9</v>
      </c>
      <c r="AP27" s="28">
        <v>0</v>
      </c>
      <c r="AQ27" s="28">
        <v>2</v>
      </c>
      <c r="AR27" s="28">
        <v>6</v>
      </c>
      <c r="AS27" s="28">
        <v>0</v>
      </c>
      <c r="AT27" s="28">
        <v>3</v>
      </c>
      <c r="AU27" s="28">
        <v>2</v>
      </c>
      <c r="AV27" s="28">
        <v>6</v>
      </c>
      <c r="AW27" s="28">
        <v>1</v>
      </c>
      <c r="AX27" s="28">
        <v>1</v>
      </c>
      <c r="AY27" s="28">
        <v>6</v>
      </c>
      <c r="AZ27" s="28">
        <v>2</v>
      </c>
      <c r="BA27" s="28">
        <v>0</v>
      </c>
      <c r="BB27" s="28">
        <v>4</v>
      </c>
      <c r="BC27" s="94">
        <v>0</v>
      </c>
      <c r="BD27" s="94">
        <v>0</v>
      </c>
      <c r="BE27" s="29">
        <v>254</v>
      </c>
    </row>
    <row r="28" spans="1:164" s="50" customFormat="1" ht="16.05" customHeight="1">
      <c r="A28" s="48"/>
      <c r="B28" s="24" t="s">
        <v>27</v>
      </c>
      <c r="C28" s="25">
        <v>0</v>
      </c>
      <c r="D28" s="25">
        <v>0</v>
      </c>
      <c r="E28" s="25">
        <v>3</v>
      </c>
      <c r="F28" s="25">
        <v>0</v>
      </c>
      <c r="G28" s="25">
        <v>0</v>
      </c>
      <c r="H28" s="25">
        <v>0</v>
      </c>
      <c r="I28" s="25">
        <v>0</v>
      </c>
      <c r="J28" s="25">
        <v>0</v>
      </c>
      <c r="K28" s="25">
        <v>82</v>
      </c>
      <c r="L28" s="25">
        <v>0</v>
      </c>
      <c r="M28" s="25">
        <v>0</v>
      </c>
      <c r="N28" s="25">
        <v>0</v>
      </c>
      <c r="O28" s="25">
        <v>0</v>
      </c>
      <c r="P28" s="25">
        <v>0</v>
      </c>
      <c r="Q28" s="25">
        <v>0</v>
      </c>
      <c r="R28" s="25">
        <v>0</v>
      </c>
      <c r="S28" s="25">
        <v>1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1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  <c r="AE28" s="25">
        <v>0</v>
      </c>
      <c r="AF28" s="25">
        <v>0</v>
      </c>
      <c r="AG28" s="25">
        <v>11</v>
      </c>
      <c r="AH28" s="25">
        <v>0</v>
      </c>
      <c r="AI28" s="25">
        <v>0</v>
      </c>
      <c r="AJ28" s="25">
        <v>31</v>
      </c>
      <c r="AK28" s="25">
        <v>0</v>
      </c>
      <c r="AL28" s="25">
        <v>0</v>
      </c>
      <c r="AM28" s="25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5">
        <v>0</v>
      </c>
      <c r="AT28" s="25">
        <v>0</v>
      </c>
      <c r="AU28" s="25">
        <v>0</v>
      </c>
      <c r="AV28" s="25">
        <v>0</v>
      </c>
      <c r="AW28" s="25">
        <v>0</v>
      </c>
      <c r="AX28" s="25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0</v>
      </c>
      <c r="BD28" s="25">
        <v>0</v>
      </c>
      <c r="BE28" s="26">
        <v>129</v>
      </c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</row>
    <row r="29" spans="2:57" s="48" customFormat="1" ht="16.05" customHeight="1">
      <c r="B29" s="27" t="s">
        <v>14</v>
      </c>
      <c r="C29" s="28">
        <v>194</v>
      </c>
      <c r="D29" s="28">
        <v>702</v>
      </c>
      <c r="E29" s="28">
        <v>574</v>
      </c>
      <c r="F29" s="28">
        <v>402</v>
      </c>
      <c r="G29" s="28">
        <v>561</v>
      </c>
      <c r="H29" s="28">
        <v>136</v>
      </c>
      <c r="I29" s="28">
        <v>161</v>
      </c>
      <c r="J29" s="28">
        <v>508</v>
      </c>
      <c r="K29" s="28">
        <v>2019</v>
      </c>
      <c r="L29" s="28">
        <v>649</v>
      </c>
      <c r="M29" s="28">
        <v>290</v>
      </c>
      <c r="N29" s="28">
        <v>169</v>
      </c>
      <c r="O29" s="28">
        <v>191</v>
      </c>
      <c r="P29" s="28">
        <v>235</v>
      </c>
      <c r="Q29" s="28">
        <v>665</v>
      </c>
      <c r="R29" s="28">
        <v>19</v>
      </c>
      <c r="S29" s="28">
        <v>414</v>
      </c>
      <c r="T29" s="28">
        <v>444</v>
      </c>
      <c r="U29" s="28">
        <v>489</v>
      </c>
      <c r="V29" s="28">
        <v>135</v>
      </c>
      <c r="W29" s="28">
        <v>329</v>
      </c>
      <c r="X29" s="28">
        <v>546</v>
      </c>
      <c r="Y29" s="28">
        <v>586</v>
      </c>
      <c r="Z29" s="28">
        <v>112</v>
      </c>
      <c r="AA29" s="28">
        <v>222</v>
      </c>
      <c r="AB29" s="28">
        <v>316</v>
      </c>
      <c r="AC29" s="28">
        <v>102</v>
      </c>
      <c r="AD29" s="28">
        <v>207</v>
      </c>
      <c r="AE29" s="28">
        <v>149</v>
      </c>
      <c r="AF29" s="28">
        <v>208</v>
      </c>
      <c r="AG29" s="28">
        <v>14390</v>
      </c>
      <c r="AH29" s="28">
        <v>1214</v>
      </c>
      <c r="AI29" s="28">
        <v>2</v>
      </c>
      <c r="AJ29" s="28">
        <v>1689</v>
      </c>
      <c r="AK29" s="28">
        <v>421</v>
      </c>
      <c r="AL29" s="28">
        <v>216</v>
      </c>
      <c r="AM29" s="28">
        <v>66</v>
      </c>
      <c r="AN29" s="28">
        <v>614</v>
      </c>
      <c r="AO29" s="28">
        <v>422</v>
      </c>
      <c r="AP29" s="28">
        <v>245</v>
      </c>
      <c r="AQ29" s="28">
        <v>98</v>
      </c>
      <c r="AR29" s="28">
        <v>394</v>
      </c>
      <c r="AS29" s="28">
        <v>167</v>
      </c>
      <c r="AT29" s="28">
        <v>605</v>
      </c>
      <c r="AU29" s="28">
        <v>87</v>
      </c>
      <c r="AV29" s="28">
        <v>415</v>
      </c>
      <c r="AW29" s="28">
        <v>107</v>
      </c>
      <c r="AX29" s="28">
        <v>201</v>
      </c>
      <c r="AY29" s="28">
        <v>1572</v>
      </c>
      <c r="AZ29" s="28">
        <v>470</v>
      </c>
      <c r="BA29" s="28">
        <v>98</v>
      </c>
      <c r="BB29" s="28">
        <v>821</v>
      </c>
      <c r="BC29" s="94">
        <v>26</v>
      </c>
      <c r="BD29" s="94">
        <v>0</v>
      </c>
      <c r="BE29" s="29">
        <v>36074</v>
      </c>
    </row>
    <row r="30" spans="1:164" s="50" customFormat="1" ht="16.05" customHeight="1">
      <c r="A30" s="48"/>
      <c r="B30" s="24" t="s">
        <v>189</v>
      </c>
      <c r="C30" s="25">
        <v>0</v>
      </c>
      <c r="D30" s="2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  <c r="AE30" s="25">
        <v>0</v>
      </c>
      <c r="AF30" s="25">
        <v>0</v>
      </c>
      <c r="AG30" s="25">
        <v>1</v>
      </c>
      <c r="AH30" s="25">
        <v>0</v>
      </c>
      <c r="AI30" s="25">
        <v>0</v>
      </c>
      <c r="AJ30" s="25">
        <v>0</v>
      </c>
      <c r="AK30" s="25">
        <v>0</v>
      </c>
      <c r="AL30" s="25">
        <v>0</v>
      </c>
      <c r="AM30" s="25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5">
        <v>0</v>
      </c>
      <c r="AT30" s="25">
        <v>0</v>
      </c>
      <c r="AU30" s="25">
        <v>0</v>
      </c>
      <c r="AV30" s="25">
        <v>0</v>
      </c>
      <c r="AW30" s="25">
        <v>0</v>
      </c>
      <c r="AX30" s="25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5">
        <v>0</v>
      </c>
      <c r="BE30" s="26">
        <v>1</v>
      </c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  <c r="CW30" s="48"/>
      <c r="CX30" s="48"/>
      <c r="CY30" s="48"/>
      <c r="CZ30" s="48"/>
      <c r="DA30" s="48"/>
      <c r="DB30" s="48"/>
      <c r="DC30" s="48"/>
      <c r="DD30" s="48"/>
      <c r="DE30" s="48"/>
      <c r="DF30" s="48"/>
      <c r="DG30" s="48"/>
      <c r="DH30" s="48"/>
      <c r="DI30" s="48"/>
      <c r="DJ30" s="48"/>
      <c r="DK30" s="48"/>
      <c r="DL30" s="48"/>
      <c r="DM30" s="48"/>
      <c r="DN30" s="48"/>
      <c r="DO30" s="48"/>
      <c r="DP30" s="48"/>
      <c r="DQ30" s="48"/>
      <c r="DR30" s="48"/>
      <c r="DS30" s="48"/>
      <c r="DT30" s="48"/>
      <c r="DU30" s="48"/>
      <c r="DV30" s="48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  <c r="FF30" s="48"/>
      <c r="FG30" s="48"/>
      <c r="FH30" s="48"/>
    </row>
    <row r="31" spans="2:57" s="48" customFormat="1" ht="16.05" customHeight="1">
      <c r="B31" s="27" t="s">
        <v>28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10</v>
      </c>
      <c r="L31" s="28">
        <v>1</v>
      </c>
      <c r="M31" s="28">
        <v>0</v>
      </c>
      <c r="N31" s="28">
        <v>0</v>
      </c>
      <c r="O31" s="28">
        <v>0</v>
      </c>
      <c r="P31" s="28">
        <v>1</v>
      </c>
      <c r="Q31" s="28">
        <v>0</v>
      </c>
      <c r="R31" s="28">
        <v>0</v>
      </c>
      <c r="S31" s="28">
        <v>0</v>
      </c>
      <c r="T31" s="28">
        <v>1</v>
      </c>
      <c r="U31" s="28">
        <v>0</v>
      </c>
      <c r="V31" s="28">
        <v>0</v>
      </c>
      <c r="W31" s="28">
        <v>1</v>
      </c>
      <c r="X31" s="28">
        <v>0</v>
      </c>
      <c r="Y31" s="28">
        <v>0</v>
      </c>
      <c r="Z31" s="28">
        <v>1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  <c r="AF31" s="28">
        <v>0</v>
      </c>
      <c r="AG31" s="28">
        <v>7</v>
      </c>
      <c r="AH31" s="28">
        <v>0</v>
      </c>
      <c r="AI31" s="28">
        <v>0</v>
      </c>
      <c r="AJ31" s="28">
        <v>0</v>
      </c>
      <c r="AK31" s="28">
        <v>0</v>
      </c>
      <c r="AL31" s="28">
        <v>0</v>
      </c>
      <c r="AM31" s="28">
        <v>0</v>
      </c>
      <c r="AN31" s="28">
        <v>3</v>
      </c>
      <c r="AO31" s="28">
        <v>0</v>
      </c>
      <c r="AP31" s="28">
        <v>0</v>
      </c>
      <c r="AQ31" s="28">
        <v>0</v>
      </c>
      <c r="AR31" s="28">
        <v>4</v>
      </c>
      <c r="AS31" s="28">
        <v>0</v>
      </c>
      <c r="AT31" s="28">
        <v>0</v>
      </c>
      <c r="AU31" s="28">
        <v>0</v>
      </c>
      <c r="AV31" s="28">
        <v>0</v>
      </c>
      <c r="AW31" s="28">
        <v>1</v>
      </c>
      <c r="AX31" s="28">
        <v>0</v>
      </c>
      <c r="AY31" s="28">
        <v>0</v>
      </c>
      <c r="AZ31" s="28">
        <v>0</v>
      </c>
      <c r="BA31" s="28">
        <v>0</v>
      </c>
      <c r="BB31" s="28">
        <v>0</v>
      </c>
      <c r="BC31" s="94">
        <v>3</v>
      </c>
      <c r="BD31" s="94">
        <v>0</v>
      </c>
      <c r="BE31" s="29">
        <v>33</v>
      </c>
    </row>
    <row r="32" spans="1:164" s="50" customFormat="1" ht="16.05" customHeight="1">
      <c r="A32" s="48"/>
      <c r="B32" s="24" t="s">
        <v>237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v>0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  <c r="AE32" s="25">
        <v>0</v>
      </c>
      <c r="AF32" s="25">
        <v>0</v>
      </c>
      <c r="AG32" s="25">
        <v>2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1</v>
      </c>
      <c r="AS32" s="25">
        <v>0</v>
      </c>
      <c r="AT32" s="25">
        <v>0</v>
      </c>
      <c r="AU32" s="25">
        <v>0</v>
      </c>
      <c r="AV32" s="25">
        <v>0</v>
      </c>
      <c r="AW32" s="25">
        <v>0</v>
      </c>
      <c r="AX32" s="25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5">
        <v>0</v>
      </c>
      <c r="BE32" s="26">
        <v>3</v>
      </c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O32" s="48"/>
      <c r="CP32" s="48"/>
      <c r="CQ32" s="48"/>
      <c r="CR32" s="48"/>
      <c r="CS32" s="48"/>
      <c r="CT32" s="48"/>
      <c r="CU32" s="48"/>
      <c r="CV32" s="48"/>
      <c r="CW32" s="48"/>
      <c r="CX32" s="48"/>
      <c r="CY32" s="48"/>
      <c r="CZ32" s="48"/>
      <c r="DA32" s="48"/>
      <c r="DB32" s="48"/>
      <c r="DC32" s="48"/>
      <c r="DD32" s="48"/>
      <c r="DE32" s="48"/>
      <c r="DF32" s="48"/>
      <c r="DG32" s="48"/>
      <c r="DH32" s="48"/>
      <c r="DI32" s="48"/>
      <c r="DJ32" s="48"/>
      <c r="DK32" s="48"/>
      <c r="DL32" s="48"/>
      <c r="DM32" s="48"/>
      <c r="DN32" s="48"/>
      <c r="DO32" s="48"/>
      <c r="DP32" s="48"/>
      <c r="DQ32" s="48"/>
      <c r="DR32" s="48"/>
      <c r="DS32" s="48"/>
      <c r="DT32" s="48"/>
      <c r="DU32" s="48"/>
      <c r="DV32" s="48"/>
      <c r="DW32" s="48"/>
      <c r="DX32" s="48"/>
      <c r="DY32" s="48"/>
      <c r="DZ32" s="48"/>
      <c r="EA32" s="48"/>
      <c r="EB32" s="48"/>
      <c r="EC32" s="48"/>
      <c r="ED32" s="48"/>
      <c r="EE32" s="48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48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48"/>
      <c r="FG32" s="48"/>
      <c r="FH32" s="48"/>
    </row>
    <row r="33" spans="2:57" s="48" customFormat="1" ht="16.05" customHeight="1">
      <c r="B33" s="27" t="s">
        <v>29</v>
      </c>
      <c r="C33" s="28">
        <v>3</v>
      </c>
      <c r="D33" s="28">
        <v>0</v>
      </c>
      <c r="E33" s="28">
        <v>8</v>
      </c>
      <c r="F33" s="28">
        <v>1</v>
      </c>
      <c r="G33" s="28">
        <v>0</v>
      </c>
      <c r="H33" s="28">
        <v>0</v>
      </c>
      <c r="I33" s="28">
        <v>4</v>
      </c>
      <c r="J33" s="28">
        <v>0</v>
      </c>
      <c r="K33" s="28">
        <v>7</v>
      </c>
      <c r="L33" s="28">
        <v>1</v>
      </c>
      <c r="M33" s="28">
        <v>0</v>
      </c>
      <c r="N33" s="28">
        <v>2</v>
      </c>
      <c r="O33" s="28">
        <v>2</v>
      </c>
      <c r="P33" s="28">
        <v>1</v>
      </c>
      <c r="Q33" s="28">
        <v>0</v>
      </c>
      <c r="R33" s="28">
        <v>1</v>
      </c>
      <c r="S33" s="28">
        <v>0</v>
      </c>
      <c r="T33" s="28">
        <v>6</v>
      </c>
      <c r="U33" s="28">
        <v>0</v>
      </c>
      <c r="V33" s="28">
        <v>0</v>
      </c>
      <c r="W33" s="28">
        <v>3</v>
      </c>
      <c r="X33" s="28">
        <v>0</v>
      </c>
      <c r="Y33" s="28">
        <v>2</v>
      </c>
      <c r="Z33" s="28">
        <v>0</v>
      </c>
      <c r="AA33" s="28">
        <v>8</v>
      </c>
      <c r="AB33" s="28">
        <v>0</v>
      </c>
      <c r="AC33" s="28">
        <v>0</v>
      </c>
      <c r="AD33" s="28">
        <v>0</v>
      </c>
      <c r="AE33" s="28">
        <v>1</v>
      </c>
      <c r="AF33" s="28">
        <v>0</v>
      </c>
      <c r="AG33" s="28">
        <v>27</v>
      </c>
      <c r="AH33" s="28">
        <v>2</v>
      </c>
      <c r="AI33" s="28">
        <v>26</v>
      </c>
      <c r="AJ33" s="28">
        <v>7</v>
      </c>
      <c r="AK33" s="28">
        <v>0</v>
      </c>
      <c r="AL33" s="28">
        <v>0</v>
      </c>
      <c r="AM33" s="28">
        <v>0</v>
      </c>
      <c r="AN33" s="28">
        <v>53</v>
      </c>
      <c r="AO33" s="28">
        <v>0</v>
      </c>
      <c r="AP33" s="28">
        <v>0</v>
      </c>
      <c r="AQ33" s="28">
        <v>0</v>
      </c>
      <c r="AR33" s="28">
        <v>31</v>
      </c>
      <c r="AS33" s="28">
        <v>0</v>
      </c>
      <c r="AT33" s="28">
        <v>8</v>
      </c>
      <c r="AU33" s="28">
        <v>1</v>
      </c>
      <c r="AV33" s="28">
        <v>0</v>
      </c>
      <c r="AW33" s="28">
        <v>8</v>
      </c>
      <c r="AX33" s="28">
        <v>1</v>
      </c>
      <c r="AY33" s="28">
        <v>3</v>
      </c>
      <c r="AZ33" s="28">
        <v>3</v>
      </c>
      <c r="BA33" s="28">
        <v>0</v>
      </c>
      <c r="BB33" s="28">
        <v>7</v>
      </c>
      <c r="BC33" s="94">
        <v>37</v>
      </c>
      <c r="BD33" s="94">
        <v>0</v>
      </c>
      <c r="BE33" s="29">
        <v>264</v>
      </c>
    </row>
    <row r="34" spans="1:164" s="50" customFormat="1" ht="16.05" customHeight="1">
      <c r="A34" s="48"/>
      <c r="B34" s="24" t="s">
        <v>30</v>
      </c>
      <c r="C34" s="25">
        <v>5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1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1</v>
      </c>
      <c r="Q34" s="25">
        <v>0</v>
      </c>
      <c r="R34" s="25">
        <v>0</v>
      </c>
      <c r="S34" s="25">
        <v>1</v>
      </c>
      <c r="T34" s="25">
        <v>1</v>
      </c>
      <c r="U34" s="25">
        <v>0</v>
      </c>
      <c r="V34" s="25">
        <v>0</v>
      </c>
      <c r="W34" s="25">
        <v>0</v>
      </c>
      <c r="X34" s="25">
        <v>1</v>
      </c>
      <c r="Y34" s="25">
        <v>0</v>
      </c>
      <c r="Z34" s="25">
        <v>1</v>
      </c>
      <c r="AA34" s="25">
        <v>0</v>
      </c>
      <c r="AB34" s="25">
        <v>1</v>
      </c>
      <c r="AC34" s="25">
        <v>0</v>
      </c>
      <c r="AD34" s="25">
        <v>0</v>
      </c>
      <c r="AE34" s="25">
        <v>0</v>
      </c>
      <c r="AF34" s="25">
        <v>0</v>
      </c>
      <c r="AG34" s="25">
        <v>23</v>
      </c>
      <c r="AH34" s="25">
        <v>3</v>
      </c>
      <c r="AI34" s="25">
        <v>0</v>
      </c>
      <c r="AJ34" s="25">
        <v>3</v>
      </c>
      <c r="AK34" s="25">
        <v>5</v>
      </c>
      <c r="AL34" s="25">
        <v>1</v>
      </c>
      <c r="AM34" s="25">
        <v>0</v>
      </c>
      <c r="AN34" s="25">
        <v>1</v>
      </c>
      <c r="AO34" s="25">
        <v>2</v>
      </c>
      <c r="AP34" s="25">
        <v>0</v>
      </c>
      <c r="AQ34" s="25">
        <v>0</v>
      </c>
      <c r="AR34" s="25">
        <v>0</v>
      </c>
      <c r="AS34" s="25">
        <v>0</v>
      </c>
      <c r="AT34" s="25">
        <v>4</v>
      </c>
      <c r="AU34" s="25">
        <v>0</v>
      </c>
      <c r="AV34" s="25">
        <v>0</v>
      </c>
      <c r="AW34" s="25">
        <v>0</v>
      </c>
      <c r="AX34" s="25">
        <v>0</v>
      </c>
      <c r="AY34" s="25">
        <v>0</v>
      </c>
      <c r="AZ34" s="25">
        <v>2</v>
      </c>
      <c r="BA34" s="25">
        <v>0</v>
      </c>
      <c r="BB34" s="25">
        <v>0</v>
      </c>
      <c r="BC34" s="25">
        <v>0</v>
      </c>
      <c r="BD34" s="25">
        <v>0</v>
      </c>
      <c r="BE34" s="26">
        <v>56</v>
      </c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  <c r="CD34" s="48"/>
      <c r="CE34" s="48"/>
      <c r="CF34" s="48"/>
      <c r="CG34" s="48"/>
      <c r="CH34" s="48"/>
      <c r="CI34" s="48"/>
      <c r="CJ34" s="48"/>
      <c r="CK34" s="48"/>
      <c r="CL34" s="48"/>
      <c r="CM34" s="48"/>
      <c r="CN34" s="48"/>
      <c r="CO34" s="48"/>
      <c r="CP34" s="48"/>
      <c r="CQ34" s="48"/>
      <c r="CR34" s="48"/>
      <c r="CS34" s="48"/>
      <c r="CT34" s="48"/>
      <c r="CU34" s="48"/>
      <c r="CV34" s="48"/>
      <c r="CW34" s="48"/>
      <c r="CX34" s="48"/>
      <c r="CY34" s="48"/>
      <c r="CZ34" s="48"/>
      <c r="DA34" s="48"/>
      <c r="DB34" s="48"/>
      <c r="DC34" s="48"/>
      <c r="DD34" s="48"/>
      <c r="DE34" s="48"/>
      <c r="DF34" s="48"/>
      <c r="DG34" s="48"/>
      <c r="DH34" s="48"/>
      <c r="DI34" s="48"/>
      <c r="DJ34" s="48"/>
      <c r="DK34" s="48"/>
      <c r="DL34" s="48"/>
      <c r="DM34" s="48"/>
      <c r="DN34" s="48"/>
      <c r="DO34" s="48"/>
      <c r="DP34" s="48"/>
      <c r="DQ34" s="48"/>
      <c r="DR34" s="48"/>
      <c r="DS34" s="48"/>
      <c r="DT34" s="48"/>
      <c r="DU34" s="48"/>
      <c r="DV34" s="48"/>
      <c r="DW34" s="48"/>
      <c r="DX34" s="48"/>
      <c r="DY34" s="48"/>
      <c r="DZ34" s="48"/>
      <c r="EA34" s="48"/>
      <c r="EB34" s="48"/>
      <c r="EC34" s="48"/>
      <c r="ED34" s="48"/>
      <c r="EE34" s="48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48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48"/>
      <c r="FG34" s="48"/>
      <c r="FH34" s="48"/>
    </row>
    <row r="35" spans="2:57" s="48" customFormat="1" ht="16.05" customHeight="1">
      <c r="B35" s="27" t="s">
        <v>31</v>
      </c>
      <c r="C35" s="28">
        <v>0</v>
      </c>
      <c r="D35" s="28">
        <v>56</v>
      </c>
      <c r="E35" s="28">
        <v>7</v>
      </c>
      <c r="F35" s="28">
        <v>7</v>
      </c>
      <c r="G35" s="28">
        <v>54</v>
      </c>
      <c r="H35" s="28">
        <v>2</v>
      </c>
      <c r="I35" s="28">
        <v>6</v>
      </c>
      <c r="J35" s="28">
        <v>18</v>
      </c>
      <c r="K35" s="28">
        <v>63</v>
      </c>
      <c r="L35" s="28">
        <v>7</v>
      </c>
      <c r="M35" s="28">
        <v>3</v>
      </c>
      <c r="N35" s="28">
        <v>4</v>
      </c>
      <c r="O35" s="28">
        <v>9</v>
      </c>
      <c r="P35" s="28">
        <v>10</v>
      </c>
      <c r="Q35" s="28">
        <v>6</v>
      </c>
      <c r="R35" s="28">
        <v>1</v>
      </c>
      <c r="S35" s="28">
        <v>6</v>
      </c>
      <c r="T35" s="28">
        <v>9</v>
      </c>
      <c r="U35" s="28">
        <v>36</v>
      </c>
      <c r="V35" s="28">
        <v>5</v>
      </c>
      <c r="W35" s="28">
        <v>4</v>
      </c>
      <c r="X35" s="28">
        <v>16</v>
      </c>
      <c r="Y35" s="28">
        <v>33</v>
      </c>
      <c r="Z35" s="28">
        <v>3</v>
      </c>
      <c r="AA35" s="28">
        <v>11</v>
      </c>
      <c r="AB35" s="28">
        <v>11</v>
      </c>
      <c r="AC35" s="28">
        <v>0</v>
      </c>
      <c r="AD35" s="28">
        <v>8</v>
      </c>
      <c r="AE35" s="28">
        <v>2</v>
      </c>
      <c r="AF35" s="28">
        <v>9</v>
      </c>
      <c r="AG35" s="28">
        <v>434</v>
      </c>
      <c r="AH35" s="28">
        <v>22</v>
      </c>
      <c r="AI35" s="28">
        <v>2</v>
      </c>
      <c r="AJ35" s="28">
        <v>31</v>
      </c>
      <c r="AK35" s="28">
        <v>1</v>
      </c>
      <c r="AL35" s="28">
        <v>11</v>
      </c>
      <c r="AM35" s="28">
        <v>6</v>
      </c>
      <c r="AN35" s="28">
        <v>163</v>
      </c>
      <c r="AO35" s="28">
        <v>16</v>
      </c>
      <c r="AP35" s="28">
        <v>1</v>
      </c>
      <c r="AQ35" s="28">
        <v>12</v>
      </c>
      <c r="AR35" s="28">
        <v>125</v>
      </c>
      <c r="AS35" s="28">
        <v>2</v>
      </c>
      <c r="AT35" s="28">
        <v>21</v>
      </c>
      <c r="AU35" s="28">
        <v>1</v>
      </c>
      <c r="AV35" s="28">
        <v>12</v>
      </c>
      <c r="AW35" s="28">
        <v>6</v>
      </c>
      <c r="AX35" s="28">
        <v>2</v>
      </c>
      <c r="AY35" s="28">
        <v>51</v>
      </c>
      <c r="AZ35" s="28">
        <v>5</v>
      </c>
      <c r="BA35" s="28">
        <v>12</v>
      </c>
      <c r="BB35" s="28">
        <v>41</v>
      </c>
      <c r="BC35" s="94">
        <v>11</v>
      </c>
      <c r="BD35" s="94">
        <v>0</v>
      </c>
      <c r="BE35" s="29">
        <v>1394</v>
      </c>
    </row>
    <row r="36" spans="1:164" s="50" customFormat="1" ht="16.05" customHeight="1">
      <c r="A36" s="48"/>
      <c r="B36" s="24" t="s">
        <v>184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4</v>
      </c>
      <c r="I36" s="25">
        <v>0</v>
      </c>
      <c r="J36" s="25">
        <v>0</v>
      </c>
      <c r="K36" s="25">
        <v>1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  <c r="AE36" s="25">
        <v>1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  <c r="AK36" s="25">
        <v>0</v>
      </c>
      <c r="AL36" s="25">
        <v>0</v>
      </c>
      <c r="AM36" s="25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5">
        <v>0</v>
      </c>
      <c r="AT36" s="25">
        <v>0</v>
      </c>
      <c r="AU36" s="25">
        <v>0</v>
      </c>
      <c r="AV36" s="25">
        <v>0</v>
      </c>
      <c r="AW36" s="25">
        <v>0</v>
      </c>
      <c r="AX36" s="25">
        <v>1</v>
      </c>
      <c r="AY36" s="25">
        <v>0</v>
      </c>
      <c r="AZ36" s="25">
        <v>0</v>
      </c>
      <c r="BA36" s="25">
        <v>0</v>
      </c>
      <c r="BB36" s="25">
        <v>0</v>
      </c>
      <c r="BC36" s="25">
        <v>0</v>
      </c>
      <c r="BD36" s="25">
        <v>0</v>
      </c>
      <c r="BE36" s="26">
        <v>7</v>
      </c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8"/>
      <c r="CR36" s="48"/>
      <c r="CS36" s="48"/>
      <c r="CT36" s="48"/>
      <c r="CU36" s="48"/>
      <c r="CV36" s="48"/>
      <c r="CW36" s="48"/>
      <c r="CX36" s="48"/>
      <c r="CY36" s="48"/>
      <c r="CZ36" s="48"/>
      <c r="DA36" s="48"/>
      <c r="DB36" s="48"/>
      <c r="DC36" s="48"/>
      <c r="DD36" s="48"/>
      <c r="DE36" s="48"/>
      <c r="DF36" s="48"/>
      <c r="DG36" s="48"/>
      <c r="DH36" s="48"/>
      <c r="DI36" s="48"/>
      <c r="DJ36" s="48"/>
      <c r="DK36" s="48"/>
      <c r="DL36" s="48"/>
      <c r="DM36" s="48"/>
      <c r="DN36" s="48"/>
      <c r="DO36" s="48"/>
      <c r="DP36" s="48"/>
      <c r="DQ36" s="48"/>
      <c r="DR36" s="48"/>
      <c r="DS36" s="48"/>
      <c r="DT36" s="48"/>
      <c r="DU36" s="48"/>
      <c r="DV36" s="48"/>
      <c r="DW36" s="48"/>
      <c r="DX36" s="48"/>
      <c r="DY36" s="48"/>
      <c r="DZ36" s="48"/>
      <c r="EA36" s="48"/>
      <c r="EB36" s="48"/>
      <c r="EC36" s="48"/>
      <c r="ED36" s="48"/>
      <c r="EE36" s="48"/>
      <c r="EF36" s="48"/>
      <c r="EG36" s="48"/>
      <c r="EH36" s="48"/>
      <c r="EI36" s="48"/>
      <c r="EJ36" s="48"/>
      <c r="EK36" s="48"/>
      <c r="EL36" s="48"/>
      <c r="EM36" s="48"/>
      <c r="EN36" s="48"/>
      <c r="EO36" s="48"/>
      <c r="EP36" s="48"/>
      <c r="EQ36" s="48"/>
      <c r="ER36" s="48"/>
      <c r="ES36" s="48"/>
      <c r="ET36" s="48"/>
      <c r="EU36" s="48"/>
      <c r="EV36" s="48"/>
      <c r="EW36" s="48"/>
      <c r="EX36" s="48"/>
      <c r="EY36" s="48"/>
      <c r="EZ36" s="48"/>
      <c r="FA36" s="48"/>
      <c r="FB36" s="48"/>
      <c r="FC36" s="48"/>
      <c r="FD36" s="48"/>
      <c r="FE36" s="48"/>
      <c r="FF36" s="48"/>
      <c r="FG36" s="48"/>
      <c r="FH36" s="48"/>
    </row>
    <row r="37" spans="2:57" s="48" customFormat="1" ht="16.05" customHeight="1">
      <c r="B37" s="27" t="s">
        <v>275</v>
      </c>
      <c r="C37" s="28">
        <v>0</v>
      </c>
      <c r="D37" s="28">
        <v>0</v>
      </c>
      <c r="E37" s="28">
        <v>0</v>
      </c>
      <c r="F37" s="28">
        <v>0</v>
      </c>
      <c r="G37" s="28">
        <v>0</v>
      </c>
      <c r="H37" s="28">
        <v>0</v>
      </c>
      <c r="I37" s="28">
        <v>0</v>
      </c>
      <c r="J37" s="28">
        <v>0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  <c r="AF37" s="28">
        <v>0</v>
      </c>
      <c r="AG37" s="28">
        <v>0</v>
      </c>
      <c r="AH37" s="28">
        <v>0</v>
      </c>
      <c r="AI37" s="28">
        <v>0</v>
      </c>
      <c r="AJ37" s="28">
        <v>0</v>
      </c>
      <c r="AK37" s="28">
        <v>0</v>
      </c>
      <c r="AL37" s="28">
        <v>0</v>
      </c>
      <c r="AM37" s="28">
        <v>0</v>
      </c>
      <c r="AN37" s="28">
        <v>0</v>
      </c>
      <c r="AO37" s="28">
        <v>0</v>
      </c>
      <c r="AP37" s="28">
        <v>0</v>
      </c>
      <c r="AQ37" s="28">
        <v>0</v>
      </c>
      <c r="AR37" s="28">
        <v>0</v>
      </c>
      <c r="AS37" s="28">
        <v>0</v>
      </c>
      <c r="AT37" s="28">
        <v>0</v>
      </c>
      <c r="AU37" s="28">
        <v>0</v>
      </c>
      <c r="AV37" s="28">
        <v>0</v>
      </c>
      <c r="AW37" s="28">
        <v>0</v>
      </c>
      <c r="AX37" s="28">
        <v>0</v>
      </c>
      <c r="AY37" s="28">
        <v>0</v>
      </c>
      <c r="AZ37" s="28">
        <v>0</v>
      </c>
      <c r="BA37" s="28">
        <v>0</v>
      </c>
      <c r="BB37" s="28">
        <v>0</v>
      </c>
      <c r="BC37" s="94">
        <v>1</v>
      </c>
      <c r="BD37" s="94">
        <v>0</v>
      </c>
      <c r="BE37" s="29">
        <v>1</v>
      </c>
    </row>
    <row r="38" spans="1:164" s="50" customFormat="1" ht="16.05" customHeight="1">
      <c r="A38" s="48"/>
      <c r="B38" s="24" t="s">
        <v>253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  <c r="AE38" s="25">
        <v>0</v>
      </c>
      <c r="AF38" s="25">
        <v>0</v>
      </c>
      <c r="AG38" s="25">
        <v>1</v>
      </c>
      <c r="AH38" s="25">
        <v>0</v>
      </c>
      <c r="AI38" s="25">
        <v>0</v>
      </c>
      <c r="AJ38" s="25">
        <v>0</v>
      </c>
      <c r="AK38" s="25">
        <v>0</v>
      </c>
      <c r="AL38" s="25">
        <v>0</v>
      </c>
      <c r="AM38" s="25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5">
        <v>0</v>
      </c>
      <c r="AT38" s="25">
        <v>0</v>
      </c>
      <c r="AU38" s="25">
        <v>0</v>
      </c>
      <c r="AV38" s="25">
        <v>0</v>
      </c>
      <c r="AW38" s="25">
        <v>0</v>
      </c>
      <c r="AX38" s="25">
        <v>0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6">
        <v>1</v>
      </c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O38" s="48"/>
      <c r="CP38" s="48"/>
      <c r="CQ38" s="48"/>
      <c r="CR38" s="48"/>
      <c r="CS38" s="48"/>
      <c r="CT38" s="48"/>
      <c r="CU38" s="48"/>
      <c r="CV38" s="48"/>
      <c r="CW38" s="48"/>
      <c r="CX38" s="48"/>
      <c r="CY38" s="48"/>
      <c r="CZ38" s="48"/>
      <c r="DA38" s="48"/>
      <c r="DB38" s="48"/>
      <c r="DC38" s="48"/>
      <c r="DD38" s="48"/>
      <c r="DE38" s="48"/>
      <c r="DF38" s="48"/>
      <c r="DG38" s="48"/>
      <c r="DH38" s="48"/>
      <c r="DI38" s="48"/>
      <c r="DJ38" s="48"/>
      <c r="DK38" s="48"/>
      <c r="DL38" s="48"/>
      <c r="DM38" s="48"/>
      <c r="DN38" s="48"/>
      <c r="DO38" s="48"/>
      <c r="DP38" s="48"/>
      <c r="DQ38" s="48"/>
      <c r="DR38" s="48"/>
      <c r="DS38" s="48"/>
      <c r="DT38" s="48"/>
      <c r="DU38" s="48"/>
      <c r="DV38" s="48"/>
      <c r="DW38" s="48"/>
      <c r="DX38" s="48"/>
      <c r="DY38" s="48"/>
      <c r="DZ38" s="48"/>
      <c r="EA38" s="48"/>
      <c r="EB38" s="48"/>
      <c r="EC38" s="48"/>
      <c r="ED38" s="48"/>
      <c r="EE38" s="48"/>
      <c r="EF38" s="48"/>
      <c r="EG38" s="48"/>
      <c r="EH38" s="48"/>
      <c r="EI38" s="48"/>
      <c r="EJ38" s="48"/>
      <c r="EK38" s="48"/>
      <c r="EL38" s="48"/>
      <c r="EM38" s="48"/>
      <c r="EN38" s="48"/>
      <c r="EO38" s="48"/>
      <c r="EP38" s="48"/>
      <c r="EQ38" s="48"/>
      <c r="ER38" s="48"/>
      <c r="ES38" s="48"/>
      <c r="ET38" s="48"/>
      <c r="EU38" s="48"/>
      <c r="EV38" s="48"/>
      <c r="EW38" s="48"/>
      <c r="EX38" s="48"/>
      <c r="EY38" s="48"/>
      <c r="EZ38" s="48"/>
      <c r="FA38" s="48"/>
      <c r="FB38" s="48"/>
      <c r="FC38" s="48"/>
      <c r="FD38" s="48"/>
      <c r="FE38" s="48"/>
      <c r="FF38" s="48"/>
      <c r="FG38" s="48"/>
      <c r="FH38" s="48"/>
    </row>
    <row r="39" spans="2:57" s="48" customFormat="1" ht="16.05" customHeight="1">
      <c r="B39" s="27" t="s">
        <v>32</v>
      </c>
      <c r="C39" s="28">
        <v>0</v>
      </c>
      <c r="D39" s="28">
        <v>6</v>
      </c>
      <c r="E39" s="28">
        <v>65</v>
      </c>
      <c r="F39" s="28">
        <v>0</v>
      </c>
      <c r="G39" s="28">
        <v>2</v>
      </c>
      <c r="H39" s="28">
        <v>0</v>
      </c>
      <c r="I39" s="28">
        <v>4</v>
      </c>
      <c r="J39" s="28">
        <v>7</v>
      </c>
      <c r="K39" s="28">
        <v>41</v>
      </c>
      <c r="L39" s="28">
        <v>4</v>
      </c>
      <c r="M39" s="28">
        <v>5</v>
      </c>
      <c r="N39" s="28">
        <v>0</v>
      </c>
      <c r="O39" s="28">
        <v>0</v>
      </c>
      <c r="P39" s="28">
        <v>0</v>
      </c>
      <c r="Q39" s="28">
        <v>3</v>
      </c>
      <c r="R39" s="28">
        <v>0</v>
      </c>
      <c r="S39" s="28">
        <v>16</v>
      </c>
      <c r="T39" s="28">
        <v>1</v>
      </c>
      <c r="U39" s="28">
        <v>2</v>
      </c>
      <c r="V39" s="28">
        <v>0</v>
      </c>
      <c r="W39" s="28">
        <v>4</v>
      </c>
      <c r="X39" s="28">
        <v>6</v>
      </c>
      <c r="Y39" s="28">
        <v>8</v>
      </c>
      <c r="Z39" s="28">
        <v>4</v>
      </c>
      <c r="AA39" s="28">
        <v>0</v>
      </c>
      <c r="AB39" s="28">
        <v>0</v>
      </c>
      <c r="AC39" s="28">
        <v>0</v>
      </c>
      <c r="AD39" s="28">
        <v>3</v>
      </c>
      <c r="AE39" s="28">
        <v>1</v>
      </c>
      <c r="AF39" s="28">
        <v>0</v>
      </c>
      <c r="AG39" s="28">
        <v>288</v>
      </c>
      <c r="AH39" s="28">
        <v>12</v>
      </c>
      <c r="AI39" s="28">
        <v>0</v>
      </c>
      <c r="AJ39" s="28">
        <v>73</v>
      </c>
      <c r="AK39" s="28">
        <v>26</v>
      </c>
      <c r="AL39" s="28">
        <v>0</v>
      </c>
      <c r="AM39" s="28">
        <v>0</v>
      </c>
      <c r="AN39" s="28">
        <v>0</v>
      </c>
      <c r="AO39" s="28">
        <v>0</v>
      </c>
      <c r="AP39" s="28">
        <v>3</v>
      </c>
      <c r="AQ39" s="28">
        <v>0</v>
      </c>
      <c r="AR39" s="28">
        <v>2</v>
      </c>
      <c r="AS39" s="28">
        <v>6</v>
      </c>
      <c r="AT39" s="28">
        <v>1</v>
      </c>
      <c r="AU39" s="28">
        <v>4</v>
      </c>
      <c r="AV39" s="28">
        <v>5</v>
      </c>
      <c r="AW39" s="28">
        <v>0</v>
      </c>
      <c r="AX39" s="28">
        <v>0</v>
      </c>
      <c r="AY39" s="28">
        <v>16</v>
      </c>
      <c r="AZ39" s="28">
        <v>0</v>
      </c>
      <c r="BA39" s="28">
        <v>2</v>
      </c>
      <c r="BB39" s="28">
        <v>11</v>
      </c>
      <c r="BC39" s="94">
        <v>0</v>
      </c>
      <c r="BD39" s="94">
        <v>0</v>
      </c>
      <c r="BE39" s="29">
        <v>631</v>
      </c>
    </row>
    <row r="40" spans="1:164" s="50" customFormat="1" ht="16.05" customHeight="1">
      <c r="A40" s="48"/>
      <c r="B40" s="24" t="s">
        <v>33</v>
      </c>
      <c r="C40" s="25">
        <v>0</v>
      </c>
      <c r="D40" s="25">
        <v>0</v>
      </c>
      <c r="E40" s="25">
        <v>0</v>
      </c>
      <c r="F40" s="25">
        <v>1</v>
      </c>
      <c r="G40" s="25">
        <v>0</v>
      </c>
      <c r="H40" s="25">
        <v>0</v>
      </c>
      <c r="I40" s="25">
        <v>0</v>
      </c>
      <c r="J40" s="25">
        <v>0</v>
      </c>
      <c r="K40" s="25">
        <v>4</v>
      </c>
      <c r="L40" s="25">
        <v>0</v>
      </c>
      <c r="M40" s="25">
        <v>0</v>
      </c>
      <c r="N40" s="25">
        <v>0</v>
      </c>
      <c r="O40" s="25">
        <v>2</v>
      </c>
      <c r="P40" s="25">
        <v>0</v>
      </c>
      <c r="Q40" s="25">
        <v>0</v>
      </c>
      <c r="R40" s="25">
        <v>15</v>
      </c>
      <c r="S40" s="25">
        <v>0</v>
      </c>
      <c r="T40" s="25">
        <v>1</v>
      </c>
      <c r="U40" s="25">
        <v>0</v>
      </c>
      <c r="V40" s="25">
        <v>0</v>
      </c>
      <c r="W40" s="25">
        <v>1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  <c r="AE40" s="25">
        <v>1</v>
      </c>
      <c r="AF40" s="25">
        <v>0</v>
      </c>
      <c r="AG40" s="25">
        <v>11</v>
      </c>
      <c r="AH40" s="25">
        <v>0</v>
      </c>
      <c r="AI40" s="25">
        <v>11</v>
      </c>
      <c r="AJ40" s="25">
        <v>0</v>
      </c>
      <c r="AK40" s="25">
        <v>1</v>
      </c>
      <c r="AL40" s="25">
        <v>0</v>
      </c>
      <c r="AM40" s="25">
        <v>0</v>
      </c>
      <c r="AN40" s="25">
        <v>4</v>
      </c>
      <c r="AO40" s="25">
        <v>1</v>
      </c>
      <c r="AP40" s="25">
        <v>0</v>
      </c>
      <c r="AQ40" s="25">
        <v>0</v>
      </c>
      <c r="AR40" s="25">
        <v>0</v>
      </c>
      <c r="AS40" s="25">
        <v>0</v>
      </c>
      <c r="AT40" s="25">
        <v>1</v>
      </c>
      <c r="AU40" s="25">
        <v>0</v>
      </c>
      <c r="AV40" s="25">
        <v>0</v>
      </c>
      <c r="AW40" s="25">
        <v>0</v>
      </c>
      <c r="AX40" s="25">
        <v>0</v>
      </c>
      <c r="AY40" s="25">
        <v>2</v>
      </c>
      <c r="AZ40" s="25">
        <v>0</v>
      </c>
      <c r="BA40" s="25">
        <v>0</v>
      </c>
      <c r="BB40" s="25">
        <v>0</v>
      </c>
      <c r="BC40" s="25">
        <v>4</v>
      </c>
      <c r="BD40" s="25">
        <v>0</v>
      </c>
      <c r="BE40" s="26">
        <v>60</v>
      </c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  <c r="CD40" s="48"/>
      <c r="CE40" s="48"/>
      <c r="CF40" s="48"/>
      <c r="CG40" s="48"/>
      <c r="CH40" s="48"/>
      <c r="CI40" s="48"/>
      <c r="CJ40" s="48"/>
      <c r="CK40" s="48"/>
      <c r="CL40" s="48"/>
      <c r="CM40" s="48"/>
      <c r="CN40" s="48"/>
      <c r="CO40" s="48"/>
      <c r="CP40" s="48"/>
      <c r="CQ40" s="48"/>
      <c r="CR40" s="48"/>
      <c r="CS40" s="48"/>
      <c r="CT40" s="48"/>
      <c r="CU40" s="48"/>
      <c r="CV40" s="48"/>
      <c r="CW40" s="48"/>
      <c r="CX40" s="48"/>
      <c r="CY40" s="48"/>
      <c r="CZ40" s="48"/>
      <c r="DA40" s="48"/>
      <c r="DB40" s="48"/>
      <c r="DC40" s="48"/>
      <c r="DD40" s="48"/>
      <c r="DE40" s="48"/>
      <c r="DF40" s="48"/>
      <c r="DG40" s="48"/>
      <c r="DH40" s="48"/>
      <c r="DI40" s="48"/>
      <c r="DJ40" s="48"/>
      <c r="DK40" s="48"/>
      <c r="DL40" s="48"/>
      <c r="DM40" s="48"/>
      <c r="DN40" s="48"/>
      <c r="DO40" s="48"/>
      <c r="DP40" s="48"/>
      <c r="DQ40" s="48"/>
      <c r="DR40" s="48"/>
      <c r="DS40" s="48"/>
      <c r="DT40" s="48"/>
      <c r="DU40" s="48"/>
      <c r="DV40" s="48"/>
      <c r="DW40" s="48"/>
      <c r="DX40" s="48"/>
      <c r="DY40" s="48"/>
      <c r="DZ40" s="48"/>
      <c r="EA40" s="48"/>
      <c r="EB40" s="48"/>
      <c r="EC40" s="48"/>
      <c r="ED40" s="48"/>
      <c r="EE40" s="48"/>
      <c r="EF40" s="48"/>
      <c r="EG40" s="48"/>
      <c r="EH40" s="48"/>
      <c r="EI40" s="48"/>
      <c r="EJ40" s="48"/>
      <c r="EK40" s="48"/>
      <c r="EL40" s="48"/>
      <c r="EM40" s="48"/>
      <c r="EN40" s="48"/>
      <c r="EO40" s="48"/>
      <c r="EP40" s="48"/>
      <c r="EQ40" s="48"/>
      <c r="ER40" s="48"/>
      <c r="ES40" s="48"/>
      <c r="ET40" s="48"/>
      <c r="EU40" s="48"/>
      <c r="EV40" s="48"/>
      <c r="EW40" s="48"/>
      <c r="EX40" s="48"/>
      <c r="EY40" s="48"/>
      <c r="EZ40" s="48"/>
      <c r="FA40" s="48"/>
      <c r="FB40" s="48"/>
      <c r="FC40" s="48"/>
      <c r="FD40" s="48"/>
      <c r="FE40" s="48"/>
      <c r="FF40" s="48"/>
      <c r="FG40" s="48"/>
      <c r="FH40" s="48"/>
    </row>
    <row r="41" spans="2:57" s="48" customFormat="1" ht="16.05" customHeight="1">
      <c r="B41" s="27" t="s">
        <v>34</v>
      </c>
      <c r="C41" s="28">
        <v>3</v>
      </c>
      <c r="D41" s="28">
        <v>7</v>
      </c>
      <c r="E41" s="28">
        <v>18</v>
      </c>
      <c r="F41" s="28">
        <v>6</v>
      </c>
      <c r="G41" s="28">
        <v>10</v>
      </c>
      <c r="H41" s="28">
        <v>6</v>
      </c>
      <c r="I41" s="28">
        <v>20</v>
      </c>
      <c r="J41" s="28">
        <v>6</v>
      </c>
      <c r="K41" s="28">
        <v>118</v>
      </c>
      <c r="L41" s="28">
        <v>28</v>
      </c>
      <c r="M41" s="28">
        <v>8</v>
      </c>
      <c r="N41" s="28">
        <v>12</v>
      </c>
      <c r="O41" s="28">
        <v>10</v>
      </c>
      <c r="P41" s="28">
        <v>8</v>
      </c>
      <c r="Q41" s="28">
        <v>16</v>
      </c>
      <c r="R41" s="28">
        <v>0</v>
      </c>
      <c r="S41" s="28">
        <v>22</v>
      </c>
      <c r="T41" s="28">
        <v>51</v>
      </c>
      <c r="U41" s="28">
        <v>5</v>
      </c>
      <c r="V41" s="28">
        <v>9</v>
      </c>
      <c r="W41" s="28">
        <v>15</v>
      </c>
      <c r="X41" s="28">
        <v>20</v>
      </c>
      <c r="Y41" s="28">
        <v>30</v>
      </c>
      <c r="Z41" s="28">
        <v>3</v>
      </c>
      <c r="AA41" s="28">
        <v>4</v>
      </c>
      <c r="AB41" s="28">
        <v>40</v>
      </c>
      <c r="AC41" s="28">
        <v>0</v>
      </c>
      <c r="AD41" s="28">
        <v>11</v>
      </c>
      <c r="AE41" s="28">
        <v>8</v>
      </c>
      <c r="AF41" s="28">
        <v>8</v>
      </c>
      <c r="AG41" s="28">
        <v>642</v>
      </c>
      <c r="AH41" s="28">
        <v>11</v>
      </c>
      <c r="AI41" s="28">
        <v>0</v>
      </c>
      <c r="AJ41" s="28">
        <v>41</v>
      </c>
      <c r="AK41" s="28">
        <v>8</v>
      </c>
      <c r="AL41" s="28">
        <v>6</v>
      </c>
      <c r="AM41" s="28">
        <v>2</v>
      </c>
      <c r="AN41" s="28">
        <v>3</v>
      </c>
      <c r="AO41" s="28">
        <v>10</v>
      </c>
      <c r="AP41" s="28">
        <v>6</v>
      </c>
      <c r="AQ41" s="28">
        <v>14</v>
      </c>
      <c r="AR41" s="28">
        <v>3</v>
      </c>
      <c r="AS41" s="28">
        <v>23</v>
      </c>
      <c r="AT41" s="28">
        <v>82</v>
      </c>
      <c r="AU41" s="28">
        <v>12</v>
      </c>
      <c r="AV41" s="28">
        <v>3</v>
      </c>
      <c r="AW41" s="28">
        <v>1</v>
      </c>
      <c r="AX41" s="28">
        <v>18</v>
      </c>
      <c r="AY41" s="28">
        <v>23</v>
      </c>
      <c r="AZ41" s="28">
        <v>26</v>
      </c>
      <c r="BA41" s="28">
        <v>5</v>
      </c>
      <c r="BB41" s="28">
        <v>48</v>
      </c>
      <c r="BC41" s="94">
        <v>17</v>
      </c>
      <c r="BD41" s="94">
        <v>0</v>
      </c>
      <c r="BE41" s="29">
        <v>1506</v>
      </c>
    </row>
    <row r="42" spans="1:164" s="50" customFormat="1" ht="16.05" customHeight="1">
      <c r="A42" s="48"/>
      <c r="B42" s="24" t="s">
        <v>212</v>
      </c>
      <c r="C42" s="25">
        <v>0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2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0</v>
      </c>
      <c r="AP42" s="25">
        <v>0</v>
      </c>
      <c r="AQ42" s="25">
        <v>0</v>
      </c>
      <c r="AR42" s="25">
        <v>0</v>
      </c>
      <c r="AS42" s="25">
        <v>0</v>
      </c>
      <c r="AT42" s="25"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6">
        <v>2</v>
      </c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  <c r="CD42" s="48"/>
      <c r="CE42" s="48"/>
      <c r="CF42" s="48"/>
      <c r="CG42" s="48"/>
      <c r="CH42" s="48"/>
      <c r="CI42" s="48"/>
      <c r="CJ42" s="48"/>
      <c r="CK42" s="48"/>
      <c r="CL42" s="48"/>
      <c r="CM42" s="48"/>
      <c r="CN42" s="48"/>
      <c r="CO42" s="48"/>
      <c r="CP42" s="48"/>
      <c r="CQ42" s="48"/>
      <c r="CR42" s="48"/>
      <c r="CS42" s="48"/>
      <c r="CT42" s="48"/>
      <c r="CU42" s="48"/>
      <c r="CV42" s="48"/>
      <c r="CW42" s="48"/>
      <c r="CX42" s="48"/>
      <c r="CY42" s="48"/>
      <c r="CZ42" s="48"/>
      <c r="DA42" s="48"/>
      <c r="DB42" s="48"/>
      <c r="DC42" s="48"/>
      <c r="DD42" s="48"/>
      <c r="DE42" s="48"/>
      <c r="DF42" s="48"/>
      <c r="DG42" s="48"/>
      <c r="DH42" s="48"/>
      <c r="DI42" s="48"/>
      <c r="DJ42" s="48"/>
      <c r="DK42" s="48"/>
      <c r="DL42" s="48"/>
      <c r="DM42" s="48"/>
      <c r="DN42" s="48"/>
      <c r="DO42" s="48"/>
      <c r="DP42" s="48"/>
      <c r="DQ42" s="48"/>
      <c r="DR42" s="48"/>
      <c r="DS42" s="48"/>
      <c r="DT42" s="48"/>
      <c r="DU42" s="48"/>
      <c r="DV42" s="48"/>
      <c r="DW42" s="48"/>
      <c r="DX42" s="48"/>
      <c r="DY42" s="48"/>
      <c r="DZ42" s="48"/>
      <c r="EA42" s="48"/>
      <c r="EB42" s="48"/>
      <c r="EC42" s="48"/>
      <c r="ED42" s="48"/>
      <c r="EE42" s="48"/>
      <c r="EF42" s="48"/>
      <c r="EG42" s="48"/>
      <c r="EH42" s="48"/>
      <c r="EI42" s="48"/>
      <c r="EJ42" s="48"/>
      <c r="EK42" s="48"/>
      <c r="EL42" s="48"/>
      <c r="EM42" s="48"/>
      <c r="EN42" s="48"/>
      <c r="EO42" s="48"/>
      <c r="EP42" s="48"/>
      <c r="EQ42" s="48"/>
      <c r="ER42" s="48"/>
      <c r="ES42" s="48"/>
      <c r="ET42" s="48"/>
      <c r="EU42" s="48"/>
      <c r="EV42" s="48"/>
      <c r="EW42" s="48"/>
      <c r="EX42" s="48"/>
      <c r="EY42" s="48"/>
      <c r="EZ42" s="48"/>
      <c r="FA42" s="48"/>
      <c r="FB42" s="48"/>
      <c r="FC42" s="48"/>
      <c r="FD42" s="48"/>
      <c r="FE42" s="48"/>
      <c r="FF42" s="48"/>
      <c r="FG42" s="48"/>
      <c r="FH42" s="48"/>
    </row>
    <row r="43" spans="2:57" s="48" customFormat="1" ht="16.05" customHeight="1">
      <c r="B43" s="27" t="s">
        <v>35</v>
      </c>
      <c r="C43" s="28">
        <v>0</v>
      </c>
      <c r="D43" s="28">
        <v>0</v>
      </c>
      <c r="E43" s="28">
        <v>0</v>
      </c>
      <c r="F43" s="28">
        <v>1</v>
      </c>
      <c r="G43" s="28">
        <v>0</v>
      </c>
      <c r="H43" s="28">
        <v>0</v>
      </c>
      <c r="I43" s="28">
        <v>0</v>
      </c>
      <c r="J43" s="28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4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 s="28">
        <v>0</v>
      </c>
      <c r="AG43" s="28">
        <v>1</v>
      </c>
      <c r="AH43" s="28">
        <v>0</v>
      </c>
      <c r="AI43" s="28">
        <v>5</v>
      </c>
      <c r="AJ43" s="28">
        <v>0</v>
      </c>
      <c r="AK43" s="28">
        <v>0</v>
      </c>
      <c r="AL43" s="28">
        <v>0</v>
      </c>
      <c r="AM43" s="28">
        <v>0</v>
      </c>
      <c r="AN43" s="28">
        <v>0</v>
      </c>
      <c r="AO43" s="28">
        <v>0</v>
      </c>
      <c r="AP43" s="28">
        <v>0</v>
      </c>
      <c r="AQ43" s="28">
        <v>0</v>
      </c>
      <c r="AR43" s="28">
        <v>0</v>
      </c>
      <c r="AS43" s="28">
        <v>0</v>
      </c>
      <c r="AT43" s="28">
        <v>0</v>
      </c>
      <c r="AU43" s="28">
        <v>0</v>
      </c>
      <c r="AV43" s="28">
        <v>0</v>
      </c>
      <c r="AW43" s="28">
        <v>0</v>
      </c>
      <c r="AX43" s="28">
        <v>0</v>
      </c>
      <c r="AY43" s="28">
        <v>0</v>
      </c>
      <c r="AZ43" s="28">
        <v>0</v>
      </c>
      <c r="BA43" s="28">
        <v>0</v>
      </c>
      <c r="BB43" s="28">
        <v>0</v>
      </c>
      <c r="BC43" s="94">
        <v>9</v>
      </c>
      <c r="BD43" s="94">
        <v>50</v>
      </c>
      <c r="BE43" s="29">
        <v>70</v>
      </c>
    </row>
    <row r="44" spans="1:164" s="50" customFormat="1" ht="16.05" customHeight="1">
      <c r="A44" s="48"/>
      <c r="B44" s="24" t="s">
        <v>36</v>
      </c>
      <c r="C44" s="25">
        <v>0</v>
      </c>
      <c r="D44" s="25">
        <v>1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1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  <c r="AE44" s="25">
        <v>0</v>
      </c>
      <c r="AF44" s="25">
        <v>0</v>
      </c>
      <c r="AG44" s="25">
        <v>12</v>
      </c>
      <c r="AH44" s="25">
        <v>2</v>
      </c>
      <c r="AI44" s="25">
        <v>0</v>
      </c>
      <c r="AJ44" s="25">
        <v>2</v>
      </c>
      <c r="AK44" s="25">
        <v>0</v>
      </c>
      <c r="AL44" s="25">
        <v>0</v>
      </c>
      <c r="AM44" s="25">
        <v>1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5">
        <v>0</v>
      </c>
      <c r="AT44" s="25">
        <v>0</v>
      </c>
      <c r="AU44" s="25">
        <v>0</v>
      </c>
      <c r="AV44" s="25">
        <v>0</v>
      </c>
      <c r="AW44" s="25">
        <v>0</v>
      </c>
      <c r="AX44" s="25">
        <v>0</v>
      </c>
      <c r="AY44" s="25">
        <v>0</v>
      </c>
      <c r="AZ44" s="25">
        <v>0</v>
      </c>
      <c r="BA44" s="25">
        <v>0</v>
      </c>
      <c r="BB44" s="25">
        <v>0</v>
      </c>
      <c r="BC44" s="25">
        <v>0</v>
      </c>
      <c r="BD44" s="25">
        <v>0</v>
      </c>
      <c r="BE44" s="26">
        <v>19</v>
      </c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  <c r="CD44" s="48"/>
      <c r="CE44" s="48"/>
      <c r="CF44" s="48"/>
      <c r="CG44" s="48"/>
      <c r="CH44" s="48"/>
      <c r="CI44" s="48"/>
      <c r="CJ44" s="48"/>
      <c r="CK44" s="48"/>
      <c r="CL44" s="48"/>
      <c r="CM44" s="48"/>
      <c r="CN44" s="48"/>
      <c r="CO44" s="48"/>
      <c r="CP44" s="48"/>
      <c r="CQ44" s="48"/>
      <c r="CR44" s="48"/>
      <c r="CS44" s="48"/>
      <c r="CT44" s="48"/>
      <c r="CU44" s="48"/>
      <c r="CV44" s="48"/>
      <c r="CW44" s="48"/>
      <c r="CX44" s="48"/>
      <c r="CY44" s="48"/>
      <c r="CZ44" s="48"/>
      <c r="DA44" s="48"/>
      <c r="DB44" s="48"/>
      <c r="DC44" s="48"/>
      <c r="DD44" s="48"/>
      <c r="DE44" s="48"/>
      <c r="DF44" s="48"/>
      <c r="DG44" s="48"/>
      <c r="DH44" s="48"/>
      <c r="DI44" s="48"/>
      <c r="DJ44" s="48"/>
      <c r="DK44" s="48"/>
      <c r="DL44" s="48"/>
      <c r="DM44" s="48"/>
      <c r="DN44" s="48"/>
      <c r="DO44" s="48"/>
      <c r="DP44" s="48"/>
      <c r="DQ44" s="48"/>
      <c r="DR44" s="48"/>
      <c r="DS44" s="48"/>
      <c r="DT44" s="48"/>
      <c r="DU44" s="48"/>
      <c r="DV44" s="48"/>
      <c r="DW44" s="48"/>
      <c r="DX44" s="48"/>
      <c r="DY44" s="48"/>
      <c r="DZ44" s="48"/>
      <c r="EA44" s="48"/>
      <c r="EB44" s="48"/>
      <c r="EC44" s="48"/>
      <c r="ED44" s="48"/>
      <c r="EE44" s="48"/>
      <c r="EF44" s="48"/>
      <c r="EG44" s="48"/>
      <c r="EH44" s="48"/>
      <c r="EI44" s="48"/>
      <c r="EJ44" s="48"/>
      <c r="EK44" s="48"/>
      <c r="EL44" s="48"/>
      <c r="EM44" s="48"/>
      <c r="EN44" s="48"/>
      <c r="EO44" s="48"/>
      <c r="EP44" s="48"/>
      <c r="EQ44" s="48"/>
      <c r="ER44" s="48"/>
      <c r="ES44" s="48"/>
      <c r="ET44" s="48"/>
      <c r="EU44" s="48"/>
      <c r="EV44" s="48"/>
      <c r="EW44" s="48"/>
      <c r="EX44" s="48"/>
      <c r="EY44" s="48"/>
      <c r="EZ44" s="48"/>
      <c r="FA44" s="48"/>
      <c r="FB44" s="48"/>
      <c r="FC44" s="48"/>
      <c r="FD44" s="48"/>
      <c r="FE44" s="48"/>
      <c r="FF44" s="48"/>
      <c r="FG44" s="48"/>
      <c r="FH44" s="48"/>
    </row>
    <row r="45" spans="2:57" s="48" customFormat="1" ht="16.05" customHeight="1">
      <c r="B45" s="27" t="s">
        <v>37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1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1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  <c r="AF45" s="28">
        <v>0</v>
      </c>
      <c r="AG45" s="28">
        <v>3</v>
      </c>
      <c r="AH45" s="28">
        <v>0</v>
      </c>
      <c r="AI45" s="28">
        <v>2</v>
      </c>
      <c r="AJ45" s="28">
        <v>0</v>
      </c>
      <c r="AK45" s="28">
        <v>0</v>
      </c>
      <c r="AL45" s="28">
        <v>0</v>
      </c>
      <c r="AM45" s="28">
        <v>0</v>
      </c>
      <c r="AN45" s="28">
        <v>0</v>
      </c>
      <c r="AO45" s="28">
        <v>0</v>
      </c>
      <c r="AP45" s="28">
        <v>0</v>
      </c>
      <c r="AQ45" s="28">
        <v>0</v>
      </c>
      <c r="AR45" s="28">
        <v>0</v>
      </c>
      <c r="AS45" s="28">
        <v>0</v>
      </c>
      <c r="AT45" s="28">
        <v>1</v>
      </c>
      <c r="AU45" s="28">
        <v>0</v>
      </c>
      <c r="AV45" s="28">
        <v>0</v>
      </c>
      <c r="AW45" s="28">
        <v>0</v>
      </c>
      <c r="AX45" s="28">
        <v>0</v>
      </c>
      <c r="AY45" s="28">
        <v>0</v>
      </c>
      <c r="AZ45" s="28">
        <v>0</v>
      </c>
      <c r="BA45" s="28">
        <v>0</v>
      </c>
      <c r="BB45" s="28">
        <v>0</v>
      </c>
      <c r="BC45" s="94">
        <v>0</v>
      </c>
      <c r="BD45" s="94">
        <v>0</v>
      </c>
      <c r="BE45" s="29">
        <v>8</v>
      </c>
    </row>
    <row r="46" spans="1:164" s="50" customFormat="1" ht="16.05" customHeight="1">
      <c r="A46" s="48"/>
      <c r="B46" s="24" t="s">
        <v>192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2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  <c r="AE46" s="25">
        <v>0</v>
      </c>
      <c r="AF46" s="25">
        <v>0</v>
      </c>
      <c r="AG46" s="25">
        <v>13</v>
      </c>
      <c r="AH46" s="25">
        <v>0</v>
      </c>
      <c r="AI46" s="25">
        <v>0</v>
      </c>
      <c r="AJ46" s="25">
        <v>0</v>
      </c>
      <c r="AK46" s="25">
        <v>0</v>
      </c>
      <c r="AL46" s="25">
        <v>0</v>
      </c>
      <c r="AM46" s="25">
        <v>0</v>
      </c>
      <c r="AN46" s="25">
        <v>0</v>
      </c>
      <c r="AO46" s="25">
        <v>0</v>
      </c>
      <c r="AP46" s="25">
        <v>0</v>
      </c>
      <c r="AQ46" s="25">
        <v>0</v>
      </c>
      <c r="AR46" s="25">
        <v>0</v>
      </c>
      <c r="AS46" s="25">
        <v>0</v>
      </c>
      <c r="AT46" s="25">
        <v>0</v>
      </c>
      <c r="AU46" s="25">
        <v>0</v>
      </c>
      <c r="AV46" s="25">
        <v>0</v>
      </c>
      <c r="AW46" s="25">
        <v>0</v>
      </c>
      <c r="AX46" s="25">
        <v>0</v>
      </c>
      <c r="AY46" s="25">
        <v>0</v>
      </c>
      <c r="AZ46" s="25">
        <v>0</v>
      </c>
      <c r="BA46" s="25">
        <v>0</v>
      </c>
      <c r="BB46" s="25">
        <v>0</v>
      </c>
      <c r="BC46" s="25">
        <v>0</v>
      </c>
      <c r="BD46" s="25">
        <v>0</v>
      </c>
      <c r="BE46" s="26">
        <v>15</v>
      </c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  <c r="CD46" s="48"/>
      <c r="CE46" s="48"/>
      <c r="CF46" s="48"/>
      <c r="CG46" s="48"/>
      <c r="CH46" s="48"/>
      <c r="CI46" s="48"/>
      <c r="CJ46" s="48"/>
      <c r="CK46" s="48"/>
      <c r="CL46" s="48"/>
      <c r="CM46" s="48"/>
      <c r="CN46" s="48"/>
      <c r="CO46" s="48"/>
      <c r="CP46" s="48"/>
      <c r="CQ46" s="48"/>
      <c r="CR46" s="48"/>
      <c r="CS46" s="48"/>
      <c r="CT46" s="48"/>
      <c r="CU46" s="48"/>
      <c r="CV46" s="48"/>
      <c r="CW46" s="48"/>
      <c r="CX46" s="48"/>
      <c r="CY46" s="48"/>
      <c r="CZ46" s="48"/>
      <c r="DA46" s="48"/>
      <c r="DB46" s="48"/>
      <c r="DC46" s="48"/>
      <c r="DD46" s="48"/>
      <c r="DE46" s="48"/>
      <c r="DF46" s="48"/>
      <c r="DG46" s="48"/>
      <c r="DH46" s="48"/>
      <c r="DI46" s="48"/>
      <c r="DJ46" s="48"/>
      <c r="DK46" s="48"/>
      <c r="DL46" s="48"/>
      <c r="DM46" s="48"/>
      <c r="DN46" s="48"/>
      <c r="DO46" s="48"/>
      <c r="DP46" s="48"/>
      <c r="DQ46" s="48"/>
      <c r="DR46" s="48"/>
      <c r="DS46" s="48"/>
      <c r="DT46" s="48"/>
      <c r="DU46" s="48"/>
      <c r="DV46" s="48"/>
      <c r="DW46" s="48"/>
      <c r="DX46" s="48"/>
      <c r="DY46" s="48"/>
      <c r="DZ46" s="48"/>
      <c r="EA46" s="48"/>
      <c r="EB46" s="48"/>
      <c r="EC46" s="48"/>
      <c r="ED46" s="48"/>
      <c r="EE46" s="48"/>
      <c r="EF46" s="48"/>
      <c r="EG46" s="48"/>
      <c r="EH46" s="48"/>
      <c r="EI46" s="48"/>
      <c r="EJ46" s="48"/>
      <c r="EK46" s="48"/>
      <c r="EL46" s="48"/>
      <c r="EM46" s="48"/>
      <c r="EN46" s="48"/>
      <c r="EO46" s="48"/>
      <c r="EP46" s="48"/>
      <c r="EQ46" s="48"/>
      <c r="ER46" s="48"/>
      <c r="ES46" s="48"/>
      <c r="ET46" s="48"/>
      <c r="EU46" s="48"/>
      <c r="EV46" s="48"/>
      <c r="EW46" s="48"/>
      <c r="EX46" s="48"/>
      <c r="EY46" s="48"/>
      <c r="EZ46" s="48"/>
      <c r="FA46" s="48"/>
      <c r="FB46" s="48"/>
      <c r="FC46" s="48"/>
      <c r="FD46" s="48"/>
      <c r="FE46" s="48"/>
      <c r="FF46" s="48"/>
      <c r="FG46" s="48"/>
      <c r="FH46" s="48"/>
    </row>
    <row r="47" spans="2:57" s="48" customFormat="1" ht="16.05" customHeight="1">
      <c r="B47" s="27" t="s">
        <v>93</v>
      </c>
      <c r="C47" s="28">
        <v>0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  <c r="AF47" s="28">
        <v>0</v>
      </c>
      <c r="AG47" s="28">
        <v>0</v>
      </c>
      <c r="AH47" s="28">
        <v>1</v>
      </c>
      <c r="AI47" s="28">
        <v>0</v>
      </c>
      <c r="AJ47" s="28">
        <v>0</v>
      </c>
      <c r="AK47" s="28">
        <v>0</v>
      </c>
      <c r="AL47" s="28">
        <v>0</v>
      </c>
      <c r="AM47" s="28">
        <v>0</v>
      </c>
      <c r="AN47" s="28">
        <v>0</v>
      </c>
      <c r="AO47" s="28">
        <v>0</v>
      </c>
      <c r="AP47" s="28">
        <v>0</v>
      </c>
      <c r="AQ47" s="28">
        <v>0</v>
      </c>
      <c r="AR47" s="28">
        <v>0</v>
      </c>
      <c r="AS47" s="28">
        <v>0</v>
      </c>
      <c r="AT47" s="28">
        <v>0</v>
      </c>
      <c r="AU47" s="28">
        <v>0</v>
      </c>
      <c r="AV47" s="28">
        <v>0</v>
      </c>
      <c r="AW47" s="28">
        <v>0</v>
      </c>
      <c r="AX47" s="28">
        <v>0</v>
      </c>
      <c r="AY47" s="28">
        <v>0</v>
      </c>
      <c r="AZ47" s="28">
        <v>0</v>
      </c>
      <c r="BA47" s="28">
        <v>0</v>
      </c>
      <c r="BB47" s="28">
        <v>0</v>
      </c>
      <c r="BC47" s="94">
        <v>0</v>
      </c>
      <c r="BD47" s="94">
        <v>0</v>
      </c>
      <c r="BE47" s="29">
        <v>1</v>
      </c>
    </row>
    <row r="48" spans="1:164" s="50" customFormat="1" ht="16.05" customHeight="1">
      <c r="A48" s="48"/>
      <c r="B48" s="24" t="s">
        <v>38</v>
      </c>
      <c r="C48" s="25">
        <v>0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1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0</v>
      </c>
      <c r="AR48" s="25">
        <v>0</v>
      </c>
      <c r="AS48" s="25">
        <v>0</v>
      </c>
      <c r="AT48" s="25">
        <v>0</v>
      </c>
      <c r="AU48" s="25">
        <v>0</v>
      </c>
      <c r="AV48" s="25">
        <v>0</v>
      </c>
      <c r="AW48" s="25">
        <v>0</v>
      </c>
      <c r="AX48" s="25">
        <v>0</v>
      </c>
      <c r="AY48" s="25">
        <v>0</v>
      </c>
      <c r="AZ48" s="25">
        <v>0</v>
      </c>
      <c r="BA48" s="25">
        <v>0</v>
      </c>
      <c r="BB48" s="25">
        <v>0</v>
      </c>
      <c r="BC48" s="25">
        <v>0</v>
      </c>
      <c r="BD48" s="25">
        <v>0</v>
      </c>
      <c r="BE48" s="26">
        <v>1</v>
      </c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  <c r="CW48" s="48"/>
      <c r="CX48" s="48"/>
      <c r="CY48" s="48"/>
      <c r="CZ48" s="48"/>
      <c r="DA48" s="48"/>
      <c r="DB48" s="48"/>
      <c r="DC48" s="48"/>
      <c r="DD48" s="48"/>
      <c r="DE48" s="48"/>
      <c r="DF48" s="48"/>
      <c r="DG48" s="48"/>
      <c r="DH48" s="48"/>
      <c r="DI48" s="48"/>
      <c r="DJ48" s="48"/>
      <c r="DK48" s="48"/>
      <c r="DL48" s="48"/>
      <c r="DM48" s="48"/>
      <c r="DN48" s="48"/>
      <c r="DO48" s="48"/>
      <c r="DP48" s="48"/>
      <c r="DQ48" s="48"/>
      <c r="DR48" s="48"/>
      <c r="DS48" s="48"/>
      <c r="DT48" s="48"/>
      <c r="DU48" s="48"/>
      <c r="DV48" s="48"/>
      <c r="DW48" s="48"/>
      <c r="DX48" s="48"/>
      <c r="DY48" s="48"/>
      <c r="DZ48" s="48"/>
      <c r="EA48" s="48"/>
      <c r="EB48" s="48"/>
      <c r="EC48" s="48"/>
      <c r="ED48" s="48"/>
      <c r="EE48" s="48"/>
      <c r="EF48" s="48"/>
      <c r="EG48" s="48"/>
      <c r="EH48" s="48"/>
      <c r="EI48" s="48"/>
      <c r="EJ48" s="48"/>
      <c r="EK48" s="48"/>
      <c r="EL48" s="48"/>
      <c r="EM48" s="48"/>
      <c r="EN48" s="48"/>
      <c r="EO48" s="48"/>
      <c r="EP48" s="48"/>
      <c r="EQ48" s="48"/>
      <c r="ER48" s="48"/>
      <c r="ES48" s="48"/>
      <c r="ET48" s="48"/>
      <c r="EU48" s="48"/>
      <c r="EV48" s="48"/>
      <c r="EW48" s="48"/>
      <c r="EX48" s="48"/>
      <c r="EY48" s="48"/>
      <c r="EZ48" s="48"/>
      <c r="FA48" s="48"/>
      <c r="FB48" s="48"/>
      <c r="FC48" s="48"/>
      <c r="FD48" s="48"/>
      <c r="FE48" s="48"/>
      <c r="FF48" s="48"/>
      <c r="FG48" s="48"/>
      <c r="FH48" s="48"/>
    </row>
    <row r="49" spans="2:57" s="48" customFormat="1" ht="16.05" customHeight="1">
      <c r="B49" s="27" t="s">
        <v>39</v>
      </c>
      <c r="C49" s="28">
        <v>2</v>
      </c>
      <c r="D49" s="28">
        <v>1</v>
      </c>
      <c r="E49" s="28">
        <v>13</v>
      </c>
      <c r="F49" s="28">
        <v>1</v>
      </c>
      <c r="G49" s="28">
        <v>0</v>
      </c>
      <c r="H49" s="28">
        <v>1</v>
      </c>
      <c r="I49" s="28">
        <v>3</v>
      </c>
      <c r="J49" s="28">
        <v>0</v>
      </c>
      <c r="K49" s="28">
        <v>10</v>
      </c>
      <c r="L49" s="28">
        <v>0</v>
      </c>
      <c r="M49" s="28">
        <v>0</v>
      </c>
      <c r="N49" s="28">
        <v>2</v>
      </c>
      <c r="O49" s="28">
        <v>20</v>
      </c>
      <c r="P49" s="28">
        <v>0</v>
      </c>
      <c r="Q49" s="28">
        <v>0</v>
      </c>
      <c r="R49" s="28">
        <v>2</v>
      </c>
      <c r="S49" s="28">
        <v>2</v>
      </c>
      <c r="T49" s="28">
        <v>13</v>
      </c>
      <c r="U49" s="28">
        <v>0</v>
      </c>
      <c r="V49" s="28">
        <v>0</v>
      </c>
      <c r="W49" s="28">
        <v>1</v>
      </c>
      <c r="X49" s="28">
        <v>34</v>
      </c>
      <c r="Y49" s="28">
        <v>8</v>
      </c>
      <c r="Z49" s="28">
        <v>0</v>
      </c>
      <c r="AA49" s="28">
        <v>3</v>
      </c>
      <c r="AB49" s="28">
        <v>0</v>
      </c>
      <c r="AC49" s="28">
        <v>3</v>
      </c>
      <c r="AD49" s="28">
        <v>0</v>
      </c>
      <c r="AE49" s="28">
        <v>0</v>
      </c>
      <c r="AF49" s="28">
        <v>1</v>
      </c>
      <c r="AG49" s="28">
        <v>9</v>
      </c>
      <c r="AH49" s="28">
        <v>5</v>
      </c>
      <c r="AI49" s="28">
        <v>3</v>
      </c>
      <c r="AJ49" s="28">
        <v>10</v>
      </c>
      <c r="AK49" s="28">
        <v>0</v>
      </c>
      <c r="AL49" s="28">
        <v>0</v>
      </c>
      <c r="AM49" s="28">
        <v>0</v>
      </c>
      <c r="AN49" s="28">
        <v>19</v>
      </c>
      <c r="AO49" s="28">
        <v>0</v>
      </c>
      <c r="AP49" s="28">
        <v>1</v>
      </c>
      <c r="AQ49" s="28">
        <v>0</v>
      </c>
      <c r="AR49" s="28">
        <v>52</v>
      </c>
      <c r="AS49" s="28">
        <v>0</v>
      </c>
      <c r="AT49" s="28">
        <v>13</v>
      </c>
      <c r="AU49" s="28">
        <v>1</v>
      </c>
      <c r="AV49" s="28">
        <v>2</v>
      </c>
      <c r="AW49" s="28">
        <v>3</v>
      </c>
      <c r="AX49" s="28">
        <v>0</v>
      </c>
      <c r="AY49" s="28">
        <v>5</v>
      </c>
      <c r="AZ49" s="28">
        <v>2</v>
      </c>
      <c r="BA49" s="28">
        <v>0</v>
      </c>
      <c r="BB49" s="28">
        <v>6</v>
      </c>
      <c r="BC49" s="94">
        <v>1</v>
      </c>
      <c r="BD49" s="94">
        <v>0</v>
      </c>
      <c r="BE49" s="29">
        <v>252</v>
      </c>
    </row>
    <row r="50" spans="1:164" s="50" customFormat="1" ht="16.05" customHeight="1">
      <c r="A50" s="48"/>
      <c r="B50" s="24" t="s">
        <v>40</v>
      </c>
      <c r="C50" s="25">
        <v>1</v>
      </c>
      <c r="D50" s="25">
        <v>2</v>
      </c>
      <c r="E50" s="25">
        <v>1</v>
      </c>
      <c r="F50" s="25">
        <v>6</v>
      </c>
      <c r="G50" s="25">
        <v>4</v>
      </c>
      <c r="H50" s="25">
        <v>0</v>
      </c>
      <c r="I50" s="25">
        <v>3</v>
      </c>
      <c r="J50" s="25">
        <v>1</v>
      </c>
      <c r="K50" s="25">
        <v>201</v>
      </c>
      <c r="L50" s="25">
        <v>18</v>
      </c>
      <c r="M50" s="25">
        <v>31</v>
      </c>
      <c r="N50" s="25">
        <v>0</v>
      </c>
      <c r="O50" s="25">
        <v>0</v>
      </c>
      <c r="P50" s="25">
        <v>0</v>
      </c>
      <c r="Q50" s="25">
        <v>4</v>
      </c>
      <c r="R50" s="25">
        <v>0</v>
      </c>
      <c r="S50" s="25">
        <v>1</v>
      </c>
      <c r="T50" s="25">
        <v>38</v>
      </c>
      <c r="U50" s="25">
        <v>0</v>
      </c>
      <c r="V50" s="25">
        <v>1</v>
      </c>
      <c r="W50" s="25">
        <v>25</v>
      </c>
      <c r="X50" s="25">
        <v>14</v>
      </c>
      <c r="Y50" s="25">
        <v>1</v>
      </c>
      <c r="Z50" s="25">
        <v>1</v>
      </c>
      <c r="AA50" s="25">
        <v>0</v>
      </c>
      <c r="AB50" s="25">
        <v>4</v>
      </c>
      <c r="AC50" s="25">
        <v>0</v>
      </c>
      <c r="AD50" s="25">
        <v>0</v>
      </c>
      <c r="AE50" s="25">
        <v>25</v>
      </c>
      <c r="AF50" s="25">
        <v>0</v>
      </c>
      <c r="AG50" s="25">
        <v>120</v>
      </c>
      <c r="AH50" s="25">
        <v>13</v>
      </c>
      <c r="AI50" s="25">
        <v>0</v>
      </c>
      <c r="AJ50" s="25">
        <v>31</v>
      </c>
      <c r="AK50" s="25">
        <v>1</v>
      </c>
      <c r="AL50" s="25">
        <v>1</v>
      </c>
      <c r="AM50" s="25">
        <v>4</v>
      </c>
      <c r="AN50" s="25">
        <v>0</v>
      </c>
      <c r="AO50" s="25">
        <v>1</v>
      </c>
      <c r="AP50" s="25">
        <v>9</v>
      </c>
      <c r="AQ50" s="25">
        <v>0</v>
      </c>
      <c r="AR50" s="25">
        <v>0</v>
      </c>
      <c r="AS50" s="25">
        <v>9</v>
      </c>
      <c r="AT50" s="25">
        <v>9</v>
      </c>
      <c r="AU50" s="25">
        <v>1</v>
      </c>
      <c r="AV50" s="25">
        <v>19</v>
      </c>
      <c r="AW50" s="25">
        <v>10</v>
      </c>
      <c r="AX50" s="25">
        <v>0</v>
      </c>
      <c r="AY50" s="25">
        <v>79</v>
      </c>
      <c r="AZ50" s="25">
        <v>3</v>
      </c>
      <c r="BA50" s="25">
        <v>0</v>
      </c>
      <c r="BB50" s="25">
        <v>1</v>
      </c>
      <c r="BC50" s="25">
        <v>0</v>
      </c>
      <c r="BD50" s="25">
        <v>0</v>
      </c>
      <c r="BE50" s="26">
        <v>693</v>
      </c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48"/>
      <c r="DN50" s="48"/>
      <c r="DO50" s="48"/>
      <c r="DP50" s="48"/>
      <c r="DQ50" s="48"/>
      <c r="DR50" s="48"/>
      <c r="DS50" s="48"/>
      <c r="DT50" s="48"/>
      <c r="DU50" s="48"/>
      <c r="DV50" s="48"/>
      <c r="DW50" s="48"/>
      <c r="DX50" s="48"/>
      <c r="DY50" s="48"/>
      <c r="DZ50" s="48"/>
      <c r="EA50" s="48"/>
      <c r="EB50" s="48"/>
      <c r="EC50" s="48"/>
      <c r="ED50" s="48"/>
      <c r="EE50" s="48"/>
      <c r="EF50" s="48"/>
      <c r="EG50" s="48"/>
      <c r="EH50" s="48"/>
      <c r="EI50" s="48"/>
      <c r="EJ50" s="48"/>
      <c r="EK50" s="48"/>
      <c r="EL50" s="48"/>
      <c r="EM50" s="48"/>
      <c r="EN50" s="48"/>
      <c r="EO50" s="48"/>
      <c r="EP50" s="48"/>
      <c r="EQ50" s="48"/>
      <c r="ER50" s="48"/>
      <c r="ES50" s="48"/>
      <c r="ET50" s="48"/>
      <c r="EU50" s="48"/>
      <c r="EV50" s="48"/>
      <c r="EW50" s="48"/>
      <c r="EX50" s="48"/>
      <c r="EY50" s="48"/>
      <c r="EZ50" s="48"/>
      <c r="FA50" s="48"/>
      <c r="FB50" s="48"/>
      <c r="FC50" s="48"/>
      <c r="FD50" s="48"/>
      <c r="FE50" s="48"/>
      <c r="FF50" s="48"/>
      <c r="FG50" s="48"/>
      <c r="FH50" s="48"/>
    </row>
    <row r="51" spans="2:57" s="48" customFormat="1" ht="16.05" customHeight="1">
      <c r="B51" s="27" t="s">
        <v>41</v>
      </c>
      <c r="C51" s="28">
        <v>0</v>
      </c>
      <c r="D51" s="28">
        <v>0</v>
      </c>
      <c r="E51" s="28">
        <v>6</v>
      </c>
      <c r="F51" s="28">
        <v>0</v>
      </c>
      <c r="G51" s="28">
        <v>1</v>
      </c>
      <c r="H51" s="28">
        <v>0</v>
      </c>
      <c r="I51" s="28">
        <v>0</v>
      </c>
      <c r="J51" s="28">
        <v>0</v>
      </c>
      <c r="K51" s="28">
        <v>7</v>
      </c>
      <c r="L51" s="28">
        <v>1</v>
      </c>
      <c r="M51" s="28">
        <v>1</v>
      </c>
      <c r="N51" s="28">
        <v>1</v>
      </c>
      <c r="O51" s="28">
        <v>2</v>
      </c>
      <c r="P51" s="28">
        <v>4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1</v>
      </c>
      <c r="Y51" s="28">
        <v>0</v>
      </c>
      <c r="Z51" s="28">
        <v>0</v>
      </c>
      <c r="AA51" s="28">
        <v>2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  <c r="AG51" s="28">
        <v>4</v>
      </c>
      <c r="AH51" s="28">
        <v>3</v>
      </c>
      <c r="AI51" s="28">
        <v>0</v>
      </c>
      <c r="AJ51" s="28">
        <v>27</v>
      </c>
      <c r="AK51" s="28">
        <v>0</v>
      </c>
      <c r="AL51" s="28">
        <v>0</v>
      </c>
      <c r="AM51" s="28">
        <v>0</v>
      </c>
      <c r="AN51" s="28">
        <v>2</v>
      </c>
      <c r="AO51" s="28">
        <v>1</v>
      </c>
      <c r="AP51" s="28">
        <v>0</v>
      </c>
      <c r="AQ51" s="28">
        <v>0</v>
      </c>
      <c r="AR51" s="28">
        <v>11</v>
      </c>
      <c r="AS51" s="28">
        <v>0</v>
      </c>
      <c r="AT51" s="28">
        <v>1</v>
      </c>
      <c r="AU51" s="28">
        <v>0</v>
      </c>
      <c r="AV51" s="28">
        <v>0</v>
      </c>
      <c r="AW51" s="28">
        <v>0</v>
      </c>
      <c r="AX51" s="28">
        <v>1</v>
      </c>
      <c r="AY51" s="28">
        <v>1</v>
      </c>
      <c r="AZ51" s="28">
        <v>0</v>
      </c>
      <c r="BA51" s="28">
        <v>0</v>
      </c>
      <c r="BB51" s="28">
        <v>14</v>
      </c>
      <c r="BC51" s="94">
        <v>0</v>
      </c>
      <c r="BD51" s="94">
        <v>0</v>
      </c>
      <c r="BE51" s="29">
        <v>91</v>
      </c>
    </row>
    <row r="52" spans="1:164" s="50" customFormat="1" ht="16.05" customHeight="1">
      <c r="A52" s="48"/>
      <c r="B52" s="24" t="s">
        <v>99</v>
      </c>
      <c r="C52" s="25">
        <v>0</v>
      </c>
      <c r="D52" s="2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  <c r="AE52" s="25">
        <v>0</v>
      </c>
      <c r="AF52" s="25">
        <v>0</v>
      </c>
      <c r="AG52" s="25">
        <v>1</v>
      </c>
      <c r="AH52" s="25">
        <v>0</v>
      </c>
      <c r="AI52" s="25">
        <v>0</v>
      </c>
      <c r="AJ52" s="25">
        <v>0</v>
      </c>
      <c r="AK52" s="25">
        <v>0</v>
      </c>
      <c r="AL52" s="25">
        <v>0</v>
      </c>
      <c r="AM52" s="25">
        <v>0</v>
      </c>
      <c r="AN52" s="25">
        <v>0</v>
      </c>
      <c r="AO52" s="25">
        <v>0</v>
      </c>
      <c r="AP52" s="25">
        <v>0</v>
      </c>
      <c r="AQ52" s="25">
        <v>0</v>
      </c>
      <c r="AR52" s="25">
        <v>0</v>
      </c>
      <c r="AS52" s="25">
        <v>0</v>
      </c>
      <c r="AT52" s="25">
        <v>0</v>
      </c>
      <c r="AU52" s="25">
        <v>0</v>
      </c>
      <c r="AV52" s="25">
        <v>0</v>
      </c>
      <c r="AW52" s="25">
        <v>0</v>
      </c>
      <c r="AX52" s="25">
        <v>0</v>
      </c>
      <c r="AY52" s="25">
        <v>0</v>
      </c>
      <c r="AZ52" s="25">
        <v>0</v>
      </c>
      <c r="BA52" s="25">
        <v>0</v>
      </c>
      <c r="BB52" s="25">
        <v>0</v>
      </c>
      <c r="BC52" s="25">
        <v>0</v>
      </c>
      <c r="BD52" s="25">
        <v>0</v>
      </c>
      <c r="BE52" s="26">
        <v>1</v>
      </c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  <c r="CD52" s="48"/>
      <c r="CE52" s="48"/>
      <c r="CF52" s="48"/>
      <c r="CG52" s="48"/>
      <c r="CH52" s="48"/>
      <c r="CI52" s="48"/>
      <c r="CJ52" s="48"/>
      <c r="CK52" s="48"/>
      <c r="CL52" s="48"/>
      <c r="CM52" s="48"/>
      <c r="CN52" s="48"/>
      <c r="CO52" s="48"/>
      <c r="CP52" s="48"/>
      <c r="CQ52" s="48"/>
      <c r="CR52" s="48"/>
      <c r="CS52" s="48"/>
      <c r="CT52" s="48"/>
      <c r="CU52" s="48"/>
      <c r="CV52" s="48"/>
      <c r="CW52" s="48"/>
      <c r="CX52" s="48"/>
      <c r="CY52" s="48"/>
      <c r="CZ52" s="48"/>
      <c r="DA52" s="48"/>
      <c r="DB52" s="48"/>
      <c r="DC52" s="48"/>
      <c r="DD52" s="48"/>
      <c r="DE52" s="48"/>
      <c r="DF52" s="48"/>
      <c r="DG52" s="48"/>
      <c r="DH52" s="48"/>
      <c r="DI52" s="48"/>
      <c r="DJ52" s="48"/>
      <c r="DK52" s="48"/>
      <c r="DL52" s="48"/>
      <c r="DM52" s="48"/>
      <c r="DN52" s="48"/>
      <c r="DO52" s="48"/>
      <c r="DP52" s="48"/>
      <c r="DQ52" s="48"/>
      <c r="DR52" s="48"/>
      <c r="DS52" s="48"/>
      <c r="DT52" s="48"/>
      <c r="DU52" s="48"/>
      <c r="DV52" s="48"/>
      <c r="DW52" s="48"/>
      <c r="DX52" s="48"/>
      <c r="DY52" s="48"/>
      <c r="DZ52" s="48"/>
      <c r="EA52" s="48"/>
      <c r="EB52" s="48"/>
      <c r="EC52" s="48"/>
      <c r="ED52" s="48"/>
      <c r="EE52" s="48"/>
      <c r="EF52" s="48"/>
      <c r="EG52" s="48"/>
      <c r="EH52" s="48"/>
      <c r="EI52" s="48"/>
      <c r="EJ52" s="48"/>
      <c r="EK52" s="48"/>
      <c r="EL52" s="48"/>
      <c r="EM52" s="48"/>
      <c r="EN52" s="48"/>
      <c r="EO52" s="48"/>
      <c r="EP52" s="48"/>
      <c r="EQ52" s="48"/>
      <c r="ER52" s="48"/>
      <c r="ES52" s="48"/>
      <c r="ET52" s="48"/>
      <c r="EU52" s="48"/>
      <c r="EV52" s="48"/>
      <c r="EW52" s="48"/>
      <c r="EX52" s="48"/>
      <c r="EY52" s="48"/>
      <c r="EZ52" s="48"/>
      <c r="FA52" s="48"/>
      <c r="FB52" s="48"/>
      <c r="FC52" s="48"/>
      <c r="FD52" s="48"/>
      <c r="FE52" s="48"/>
      <c r="FF52" s="48"/>
      <c r="FG52" s="48"/>
      <c r="FH52" s="48"/>
    </row>
    <row r="53" spans="2:57" s="48" customFormat="1" ht="16.05" customHeight="1">
      <c r="B53" s="27" t="s">
        <v>42</v>
      </c>
      <c r="C53" s="28">
        <v>0</v>
      </c>
      <c r="D53" s="28">
        <v>0</v>
      </c>
      <c r="E53" s="28">
        <v>2</v>
      </c>
      <c r="F53" s="28">
        <v>0</v>
      </c>
      <c r="G53" s="28">
        <v>7</v>
      </c>
      <c r="H53" s="28">
        <v>3</v>
      </c>
      <c r="I53" s="28">
        <v>1</v>
      </c>
      <c r="J53" s="28">
        <v>2</v>
      </c>
      <c r="K53" s="28">
        <v>8</v>
      </c>
      <c r="L53" s="28">
        <v>0</v>
      </c>
      <c r="M53" s="28">
        <v>4</v>
      </c>
      <c r="N53" s="28">
        <v>0</v>
      </c>
      <c r="O53" s="28">
        <v>2</v>
      </c>
      <c r="P53" s="28">
        <v>0</v>
      </c>
      <c r="Q53" s="28">
        <v>0</v>
      </c>
      <c r="R53" s="28">
        <v>0</v>
      </c>
      <c r="S53" s="28">
        <v>10</v>
      </c>
      <c r="T53" s="28">
        <v>10</v>
      </c>
      <c r="U53" s="28">
        <v>3</v>
      </c>
      <c r="V53" s="28">
        <v>0</v>
      </c>
      <c r="W53" s="28">
        <v>1</v>
      </c>
      <c r="X53" s="28">
        <v>5</v>
      </c>
      <c r="Y53" s="28">
        <v>0</v>
      </c>
      <c r="Z53" s="28">
        <v>1</v>
      </c>
      <c r="AA53" s="28">
        <v>1</v>
      </c>
      <c r="AB53" s="28">
        <v>0</v>
      </c>
      <c r="AC53" s="28">
        <v>0</v>
      </c>
      <c r="AD53" s="28">
        <v>0</v>
      </c>
      <c r="AE53" s="28">
        <v>0</v>
      </c>
      <c r="AF53" s="28">
        <v>0</v>
      </c>
      <c r="AG53" s="28">
        <v>127</v>
      </c>
      <c r="AH53" s="28">
        <v>14</v>
      </c>
      <c r="AI53" s="28">
        <v>0</v>
      </c>
      <c r="AJ53" s="28">
        <v>63</v>
      </c>
      <c r="AK53" s="28">
        <v>7</v>
      </c>
      <c r="AL53" s="28">
        <v>0</v>
      </c>
      <c r="AM53" s="28">
        <v>0</v>
      </c>
      <c r="AN53" s="28">
        <v>0</v>
      </c>
      <c r="AO53" s="28">
        <v>6</v>
      </c>
      <c r="AP53" s="28">
        <v>0</v>
      </c>
      <c r="AQ53" s="28">
        <v>2</v>
      </c>
      <c r="AR53" s="28">
        <v>2</v>
      </c>
      <c r="AS53" s="28">
        <v>0</v>
      </c>
      <c r="AT53" s="28">
        <v>12</v>
      </c>
      <c r="AU53" s="28">
        <v>0</v>
      </c>
      <c r="AV53" s="28">
        <v>0</v>
      </c>
      <c r="AW53" s="28">
        <v>0</v>
      </c>
      <c r="AX53" s="28">
        <v>0</v>
      </c>
      <c r="AY53" s="28">
        <v>4</v>
      </c>
      <c r="AZ53" s="28">
        <v>0</v>
      </c>
      <c r="BA53" s="28">
        <v>0</v>
      </c>
      <c r="BB53" s="28">
        <v>6</v>
      </c>
      <c r="BC53" s="94">
        <v>0</v>
      </c>
      <c r="BD53" s="94">
        <v>0</v>
      </c>
      <c r="BE53" s="29">
        <v>303</v>
      </c>
    </row>
    <row r="54" spans="1:164" s="50" customFormat="1" ht="16.05" customHeight="1">
      <c r="A54" s="48"/>
      <c r="B54" s="24" t="s">
        <v>11</v>
      </c>
      <c r="C54" s="25">
        <v>6</v>
      </c>
      <c r="D54" s="25">
        <v>0</v>
      </c>
      <c r="E54" s="25">
        <v>5</v>
      </c>
      <c r="F54" s="25">
        <v>0</v>
      </c>
      <c r="G54" s="25">
        <v>0</v>
      </c>
      <c r="H54" s="25">
        <v>0</v>
      </c>
      <c r="I54" s="25">
        <v>2</v>
      </c>
      <c r="J54" s="25">
        <v>0</v>
      </c>
      <c r="K54" s="25">
        <v>13</v>
      </c>
      <c r="L54" s="25">
        <v>0</v>
      </c>
      <c r="M54" s="25">
        <v>0</v>
      </c>
      <c r="N54" s="25">
        <v>1</v>
      </c>
      <c r="O54" s="25">
        <v>8</v>
      </c>
      <c r="P54" s="25">
        <v>0</v>
      </c>
      <c r="Q54" s="25">
        <v>2</v>
      </c>
      <c r="R54" s="25">
        <v>25</v>
      </c>
      <c r="S54" s="25">
        <v>4</v>
      </c>
      <c r="T54" s="25">
        <v>2</v>
      </c>
      <c r="U54" s="25">
        <v>0</v>
      </c>
      <c r="V54" s="25">
        <v>0</v>
      </c>
      <c r="W54" s="25">
        <v>3</v>
      </c>
      <c r="X54" s="25">
        <v>0</v>
      </c>
      <c r="Y54" s="25">
        <v>4</v>
      </c>
      <c r="Z54" s="25">
        <v>0</v>
      </c>
      <c r="AA54" s="25">
        <v>9</v>
      </c>
      <c r="AB54" s="25">
        <v>2</v>
      </c>
      <c r="AC54" s="25">
        <v>0</v>
      </c>
      <c r="AD54" s="25">
        <v>0</v>
      </c>
      <c r="AE54" s="25">
        <v>2</v>
      </c>
      <c r="AF54" s="25">
        <v>0</v>
      </c>
      <c r="AG54" s="25">
        <v>40</v>
      </c>
      <c r="AH54" s="25">
        <v>4</v>
      </c>
      <c r="AI54" s="25">
        <v>22</v>
      </c>
      <c r="AJ54" s="25">
        <v>6</v>
      </c>
      <c r="AK54" s="25">
        <v>2</v>
      </c>
      <c r="AL54" s="25">
        <v>0</v>
      </c>
      <c r="AM54" s="25">
        <v>0</v>
      </c>
      <c r="AN54" s="25">
        <v>28</v>
      </c>
      <c r="AO54" s="25">
        <v>0</v>
      </c>
      <c r="AP54" s="25">
        <v>0</v>
      </c>
      <c r="AQ54" s="25">
        <v>2</v>
      </c>
      <c r="AR54" s="25">
        <v>50</v>
      </c>
      <c r="AS54" s="25">
        <v>0</v>
      </c>
      <c r="AT54" s="25">
        <v>13</v>
      </c>
      <c r="AU54" s="25">
        <v>0</v>
      </c>
      <c r="AV54" s="25">
        <v>0</v>
      </c>
      <c r="AW54" s="25">
        <v>4</v>
      </c>
      <c r="AX54" s="25">
        <v>1</v>
      </c>
      <c r="AY54" s="25">
        <v>10</v>
      </c>
      <c r="AZ54" s="25">
        <v>1</v>
      </c>
      <c r="BA54" s="25">
        <v>0</v>
      </c>
      <c r="BB54" s="25">
        <v>6</v>
      </c>
      <c r="BC54" s="25">
        <v>13</v>
      </c>
      <c r="BD54" s="25">
        <v>0</v>
      </c>
      <c r="BE54" s="26">
        <v>290</v>
      </c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  <c r="CD54" s="48"/>
      <c r="CE54" s="48"/>
      <c r="CF54" s="48"/>
      <c r="CG54" s="48"/>
      <c r="CH54" s="48"/>
      <c r="CI54" s="48"/>
      <c r="CJ54" s="48"/>
      <c r="CK54" s="48"/>
      <c r="CL54" s="48"/>
      <c r="CM54" s="48"/>
      <c r="CN54" s="48"/>
      <c r="CO54" s="48"/>
      <c r="CP54" s="48"/>
      <c r="CQ54" s="48"/>
      <c r="CR54" s="48"/>
      <c r="CS54" s="48"/>
      <c r="CT54" s="48"/>
      <c r="CU54" s="48"/>
      <c r="CV54" s="48"/>
      <c r="CW54" s="48"/>
      <c r="CX54" s="48"/>
      <c r="CY54" s="48"/>
      <c r="CZ54" s="48"/>
      <c r="DA54" s="48"/>
      <c r="DB54" s="48"/>
      <c r="DC54" s="48"/>
      <c r="DD54" s="48"/>
      <c r="DE54" s="48"/>
      <c r="DF54" s="48"/>
      <c r="DG54" s="48"/>
      <c r="DH54" s="48"/>
      <c r="DI54" s="48"/>
      <c r="DJ54" s="48"/>
      <c r="DK54" s="48"/>
      <c r="DL54" s="48"/>
      <c r="DM54" s="48"/>
      <c r="DN54" s="48"/>
      <c r="DO54" s="48"/>
      <c r="DP54" s="48"/>
      <c r="DQ54" s="48"/>
      <c r="DR54" s="48"/>
      <c r="DS54" s="48"/>
      <c r="DT54" s="48"/>
      <c r="DU54" s="48"/>
      <c r="DV54" s="48"/>
      <c r="DW54" s="48"/>
      <c r="DX54" s="48"/>
      <c r="DY54" s="48"/>
      <c r="DZ54" s="48"/>
      <c r="EA54" s="48"/>
      <c r="EB54" s="48"/>
      <c r="EC54" s="48"/>
      <c r="ED54" s="48"/>
      <c r="EE54" s="48"/>
      <c r="EF54" s="48"/>
      <c r="EG54" s="48"/>
      <c r="EH54" s="48"/>
      <c r="EI54" s="48"/>
      <c r="EJ54" s="48"/>
      <c r="EK54" s="48"/>
      <c r="EL54" s="48"/>
      <c r="EM54" s="48"/>
      <c r="EN54" s="48"/>
      <c r="EO54" s="48"/>
      <c r="EP54" s="48"/>
      <c r="EQ54" s="48"/>
      <c r="ER54" s="48"/>
      <c r="ES54" s="48"/>
      <c r="ET54" s="48"/>
      <c r="EU54" s="48"/>
      <c r="EV54" s="48"/>
      <c r="EW54" s="48"/>
      <c r="EX54" s="48"/>
      <c r="EY54" s="48"/>
      <c r="EZ54" s="48"/>
      <c r="FA54" s="48"/>
      <c r="FB54" s="48"/>
      <c r="FC54" s="48"/>
      <c r="FD54" s="48"/>
      <c r="FE54" s="48"/>
      <c r="FF54" s="48"/>
      <c r="FG54" s="48"/>
      <c r="FH54" s="48"/>
    </row>
    <row r="55" spans="2:57" s="48" customFormat="1" ht="16.05" customHeight="1">
      <c r="B55" s="27" t="s">
        <v>43</v>
      </c>
      <c r="C55" s="28">
        <v>0</v>
      </c>
      <c r="D55" s="28">
        <v>0</v>
      </c>
      <c r="E55" s="28">
        <v>15</v>
      </c>
      <c r="F55" s="28">
        <v>0</v>
      </c>
      <c r="G55" s="28">
        <v>0</v>
      </c>
      <c r="H55" s="28">
        <v>0</v>
      </c>
      <c r="I55" s="28">
        <v>0</v>
      </c>
      <c r="J55" s="28">
        <v>0</v>
      </c>
      <c r="K55" s="28">
        <v>1</v>
      </c>
      <c r="L55" s="28">
        <v>0</v>
      </c>
      <c r="M55" s="28">
        <v>0</v>
      </c>
      <c r="N55" s="28">
        <v>0</v>
      </c>
      <c r="O55" s="28">
        <v>1</v>
      </c>
      <c r="P55" s="28">
        <v>0</v>
      </c>
      <c r="Q55" s="28">
        <v>0</v>
      </c>
      <c r="R55" s="28">
        <v>1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1</v>
      </c>
      <c r="Y55" s="28">
        <v>1</v>
      </c>
      <c r="Z55" s="28">
        <v>1</v>
      </c>
      <c r="AA55" s="28">
        <v>0</v>
      </c>
      <c r="AB55" s="28">
        <v>1</v>
      </c>
      <c r="AC55" s="28">
        <v>0</v>
      </c>
      <c r="AD55" s="28">
        <v>0</v>
      </c>
      <c r="AE55" s="28">
        <v>0</v>
      </c>
      <c r="AF55" s="28">
        <v>0</v>
      </c>
      <c r="AG55" s="28">
        <v>4</v>
      </c>
      <c r="AH55" s="28">
        <v>2</v>
      </c>
      <c r="AI55" s="28">
        <v>0</v>
      </c>
      <c r="AJ55" s="28">
        <v>2</v>
      </c>
      <c r="AK55" s="28">
        <v>0</v>
      </c>
      <c r="AL55" s="28">
        <v>0</v>
      </c>
      <c r="AM55" s="28">
        <v>0</v>
      </c>
      <c r="AN55" s="28">
        <v>5</v>
      </c>
      <c r="AO55" s="28">
        <v>0</v>
      </c>
      <c r="AP55" s="28">
        <v>0</v>
      </c>
      <c r="AQ55" s="28">
        <v>0</v>
      </c>
      <c r="AR55" s="28">
        <v>12</v>
      </c>
      <c r="AS55" s="28">
        <v>1</v>
      </c>
      <c r="AT55" s="28">
        <v>1</v>
      </c>
      <c r="AU55" s="28">
        <v>0</v>
      </c>
      <c r="AV55" s="28">
        <v>0</v>
      </c>
      <c r="AW55" s="28">
        <v>0</v>
      </c>
      <c r="AX55" s="28">
        <v>0</v>
      </c>
      <c r="AY55" s="28">
        <v>0</v>
      </c>
      <c r="AZ55" s="28">
        <v>0</v>
      </c>
      <c r="BA55" s="28">
        <v>0</v>
      </c>
      <c r="BB55" s="28">
        <v>1</v>
      </c>
      <c r="BC55" s="94">
        <v>2</v>
      </c>
      <c r="BD55" s="94">
        <v>0</v>
      </c>
      <c r="BE55" s="29">
        <v>52</v>
      </c>
    </row>
    <row r="56" spans="1:164" s="50" customFormat="1" ht="16.05" customHeight="1">
      <c r="A56" s="48"/>
      <c r="B56" s="24" t="s">
        <v>44</v>
      </c>
      <c r="C56" s="25">
        <v>0</v>
      </c>
      <c r="D56" s="25">
        <v>0</v>
      </c>
      <c r="E56" s="25">
        <v>2</v>
      </c>
      <c r="F56" s="25">
        <v>0</v>
      </c>
      <c r="G56" s="25">
        <v>1</v>
      </c>
      <c r="H56" s="25">
        <v>0</v>
      </c>
      <c r="I56" s="25">
        <v>0</v>
      </c>
      <c r="J56" s="25">
        <v>0</v>
      </c>
      <c r="K56" s="25">
        <v>2</v>
      </c>
      <c r="L56" s="25">
        <v>0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  <c r="AE56" s="25">
        <v>0</v>
      </c>
      <c r="AF56" s="25">
        <v>0</v>
      </c>
      <c r="AG56" s="25">
        <v>9</v>
      </c>
      <c r="AH56" s="25">
        <v>0</v>
      </c>
      <c r="AI56" s="25">
        <v>0</v>
      </c>
      <c r="AJ56" s="25">
        <v>0</v>
      </c>
      <c r="AK56" s="25">
        <v>5</v>
      </c>
      <c r="AL56" s="25">
        <v>0</v>
      </c>
      <c r="AM56" s="25">
        <v>0</v>
      </c>
      <c r="AN56" s="25">
        <v>0</v>
      </c>
      <c r="AO56" s="25">
        <v>0</v>
      </c>
      <c r="AP56" s="25">
        <v>0</v>
      </c>
      <c r="AQ56" s="25">
        <v>0</v>
      </c>
      <c r="AR56" s="25">
        <v>0</v>
      </c>
      <c r="AS56" s="25">
        <v>0</v>
      </c>
      <c r="AT56" s="25">
        <v>0</v>
      </c>
      <c r="AU56" s="25">
        <v>0</v>
      </c>
      <c r="AV56" s="25">
        <v>0</v>
      </c>
      <c r="AW56" s="25">
        <v>0</v>
      </c>
      <c r="AX56" s="25">
        <v>0</v>
      </c>
      <c r="AY56" s="25">
        <v>2</v>
      </c>
      <c r="AZ56" s="25">
        <v>0</v>
      </c>
      <c r="BA56" s="25">
        <v>0</v>
      </c>
      <c r="BB56" s="25">
        <v>3</v>
      </c>
      <c r="BC56" s="25">
        <v>0</v>
      </c>
      <c r="BD56" s="25">
        <v>0</v>
      </c>
      <c r="BE56" s="26">
        <v>24</v>
      </c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  <c r="CD56" s="48"/>
      <c r="CE56" s="48"/>
      <c r="CF56" s="48"/>
      <c r="CG56" s="48"/>
      <c r="CH56" s="48"/>
      <c r="CI56" s="48"/>
      <c r="CJ56" s="48"/>
      <c r="CK56" s="48"/>
      <c r="CL56" s="48"/>
      <c r="CM56" s="48"/>
      <c r="CN56" s="48"/>
      <c r="CO56" s="48"/>
      <c r="CP56" s="48"/>
      <c r="CQ56" s="48"/>
      <c r="CR56" s="48"/>
      <c r="CS56" s="48"/>
      <c r="CT56" s="48"/>
      <c r="CU56" s="48"/>
      <c r="CV56" s="48"/>
      <c r="CW56" s="48"/>
      <c r="CX56" s="48"/>
      <c r="CY56" s="48"/>
      <c r="CZ56" s="48"/>
      <c r="DA56" s="48"/>
      <c r="DB56" s="48"/>
      <c r="DC56" s="48"/>
      <c r="DD56" s="48"/>
      <c r="DE56" s="48"/>
      <c r="DF56" s="48"/>
      <c r="DG56" s="48"/>
      <c r="DH56" s="48"/>
      <c r="DI56" s="48"/>
      <c r="DJ56" s="48"/>
      <c r="DK56" s="48"/>
      <c r="DL56" s="48"/>
      <c r="DM56" s="48"/>
      <c r="DN56" s="48"/>
      <c r="DO56" s="48"/>
      <c r="DP56" s="48"/>
      <c r="DQ56" s="48"/>
      <c r="DR56" s="48"/>
      <c r="DS56" s="48"/>
      <c r="DT56" s="48"/>
      <c r="DU56" s="48"/>
      <c r="DV56" s="48"/>
      <c r="DW56" s="48"/>
      <c r="DX56" s="48"/>
      <c r="DY56" s="48"/>
      <c r="DZ56" s="48"/>
      <c r="EA56" s="48"/>
      <c r="EB56" s="48"/>
      <c r="EC56" s="48"/>
      <c r="ED56" s="48"/>
      <c r="EE56" s="48"/>
      <c r="EF56" s="48"/>
      <c r="EG56" s="48"/>
      <c r="EH56" s="48"/>
      <c r="EI56" s="48"/>
      <c r="EJ56" s="48"/>
      <c r="EK56" s="48"/>
      <c r="EL56" s="48"/>
      <c r="EM56" s="48"/>
      <c r="EN56" s="48"/>
      <c r="EO56" s="48"/>
      <c r="EP56" s="48"/>
      <c r="EQ56" s="48"/>
      <c r="ER56" s="48"/>
      <c r="ES56" s="48"/>
      <c r="ET56" s="48"/>
      <c r="EU56" s="48"/>
      <c r="EV56" s="48"/>
      <c r="EW56" s="48"/>
      <c r="EX56" s="48"/>
      <c r="EY56" s="48"/>
      <c r="EZ56" s="48"/>
      <c r="FA56" s="48"/>
      <c r="FB56" s="48"/>
      <c r="FC56" s="48"/>
      <c r="FD56" s="48"/>
      <c r="FE56" s="48"/>
      <c r="FF56" s="48"/>
      <c r="FG56" s="48"/>
      <c r="FH56" s="48"/>
    </row>
    <row r="57" spans="2:57" s="48" customFormat="1" ht="16.05" customHeight="1">
      <c r="B57" s="27" t="s">
        <v>45</v>
      </c>
      <c r="C57" s="28">
        <v>0</v>
      </c>
      <c r="D57" s="28">
        <v>0</v>
      </c>
      <c r="E57" s="28">
        <v>0</v>
      </c>
      <c r="F57" s="28">
        <v>0</v>
      </c>
      <c r="G57" s="28">
        <v>0</v>
      </c>
      <c r="H57" s="28">
        <v>0</v>
      </c>
      <c r="I57" s="28">
        <v>0</v>
      </c>
      <c r="J57" s="28">
        <v>0</v>
      </c>
      <c r="K57" s="28">
        <v>3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  <c r="AF57" s="28">
        <v>0</v>
      </c>
      <c r="AG57" s="28">
        <v>28</v>
      </c>
      <c r="AH57" s="28">
        <v>0</v>
      </c>
      <c r="AI57" s="28">
        <v>0</v>
      </c>
      <c r="AJ57" s="28">
        <v>0</v>
      </c>
      <c r="AK57" s="28">
        <v>0</v>
      </c>
      <c r="AL57" s="28">
        <v>0</v>
      </c>
      <c r="AM57" s="28">
        <v>0</v>
      </c>
      <c r="AN57" s="28">
        <v>1</v>
      </c>
      <c r="AO57" s="28">
        <v>0</v>
      </c>
      <c r="AP57" s="28">
        <v>0</v>
      </c>
      <c r="AQ57" s="28">
        <v>1</v>
      </c>
      <c r="AR57" s="28">
        <v>0</v>
      </c>
      <c r="AS57" s="28">
        <v>0</v>
      </c>
      <c r="AT57" s="28">
        <v>0</v>
      </c>
      <c r="AU57" s="28">
        <v>0</v>
      </c>
      <c r="AV57" s="28">
        <v>0</v>
      </c>
      <c r="AW57" s="28">
        <v>0</v>
      </c>
      <c r="AX57" s="28">
        <v>0</v>
      </c>
      <c r="AY57" s="28">
        <v>0</v>
      </c>
      <c r="AZ57" s="28">
        <v>0</v>
      </c>
      <c r="BA57" s="28">
        <v>0</v>
      </c>
      <c r="BB57" s="28">
        <v>0</v>
      </c>
      <c r="BC57" s="94">
        <v>0</v>
      </c>
      <c r="BD57" s="94">
        <v>0</v>
      </c>
      <c r="BE57" s="29">
        <v>33</v>
      </c>
    </row>
    <row r="58" spans="1:164" s="50" customFormat="1" ht="16.05" customHeight="1">
      <c r="A58" s="48"/>
      <c r="B58" s="24" t="s">
        <v>46</v>
      </c>
      <c r="C58" s="25">
        <v>6</v>
      </c>
      <c r="D58" s="25">
        <v>10</v>
      </c>
      <c r="E58" s="25">
        <v>10</v>
      </c>
      <c r="F58" s="25">
        <v>23</v>
      </c>
      <c r="G58" s="25">
        <v>29</v>
      </c>
      <c r="H58" s="25">
        <v>3</v>
      </c>
      <c r="I58" s="25">
        <v>20</v>
      </c>
      <c r="J58" s="25">
        <v>6</v>
      </c>
      <c r="K58" s="25">
        <v>283</v>
      </c>
      <c r="L58" s="25">
        <v>45</v>
      </c>
      <c r="M58" s="25">
        <v>14</v>
      </c>
      <c r="N58" s="25">
        <v>70</v>
      </c>
      <c r="O58" s="25">
        <v>17</v>
      </c>
      <c r="P58" s="25">
        <v>5</v>
      </c>
      <c r="Q58" s="25">
        <v>18</v>
      </c>
      <c r="R58" s="25">
        <v>0</v>
      </c>
      <c r="S58" s="25">
        <v>56</v>
      </c>
      <c r="T58" s="25">
        <v>59</v>
      </c>
      <c r="U58" s="25">
        <v>4</v>
      </c>
      <c r="V58" s="25">
        <v>9</v>
      </c>
      <c r="W58" s="25">
        <v>99</v>
      </c>
      <c r="X58" s="25">
        <v>457</v>
      </c>
      <c r="Y58" s="25">
        <v>52</v>
      </c>
      <c r="Z58" s="25">
        <v>6</v>
      </c>
      <c r="AA58" s="25">
        <v>12</v>
      </c>
      <c r="AB58" s="25">
        <v>24</v>
      </c>
      <c r="AC58" s="25">
        <v>6</v>
      </c>
      <c r="AD58" s="25">
        <v>14</v>
      </c>
      <c r="AE58" s="25">
        <v>5</v>
      </c>
      <c r="AF58" s="25">
        <v>24</v>
      </c>
      <c r="AG58" s="25">
        <v>1015</v>
      </c>
      <c r="AH58" s="25">
        <v>25</v>
      </c>
      <c r="AI58" s="25">
        <v>0</v>
      </c>
      <c r="AJ58" s="25">
        <v>139</v>
      </c>
      <c r="AK58" s="25">
        <v>38</v>
      </c>
      <c r="AL58" s="25">
        <v>12</v>
      </c>
      <c r="AM58" s="25">
        <v>5</v>
      </c>
      <c r="AN58" s="25">
        <v>16</v>
      </c>
      <c r="AO58" s="25">
        <v>9</v>
      </c>
      <c r="AP58" s="25">
        <v>20</v>
      </c>
      <c r="AQ58" s="25">
        <v>35</v>
      </c>
      <c r="AR58" s="25">
        <v>4</v>
      </c>
      <c r="AS58" s="25">
        <v>45</v>
      </c>
      <c r="AT58" s="25">
        <v>29</v>
      </c>
      <c r="AU58" s="25">
        <v>6</v>
      </c>
      <c r="AV58" s="25">
        <v>18</v>
      </c>
      <c r="AW58" s="25">
        <v>8</v>
      </c>
      <c r="AX58" s="25">
        <v>19</v>
      </c>
      <c r="AY58" s="25">
        <v>114</v>
      </c>
      <c r="AZ58" s="25">
        <v>14</v>
      </c>
      <c r="BA58" s="25">
        <v>1</v>
      </c>
      <c r="BB58" s="25">
        <v>45</v>
      </c>
      <c r="BC58" s="25">
        <v>14</v>
      </c>
      <c r="BD58" s="25">
        <v>0</v>
      </c>
      <c r="BE58" s="26">
        <v>3017</v>
      </c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  <c r="CD58" s="48"/>
      <c r="CE58" s="48"/>
      <c r="CF58" s="48"/>
      <c r="CG58" s="48"/>
      <c r="CH58" s="48"/>
      <c r="CI58" s="48"/>
      <c r="CJ58" s="48"/>
      <c r="CK58" s="48"/>
      <c r="CL58" s="48"/>
      <c r="CM58" s="48"/>
      <c r="CN58" s="48"/>
      <c r="CO58" s="48"/>
      <c r="CP58" s="48"/>
      <c r="CQ58" s="48"/>
      <c r="CR58" s="48"/>
      <c r="CS58" s="48"/>
      <c r="CT58" s="48"/>
      <c r="CU58" s="48"/>
      <c r="CV58" s="48"/>
      <c r="CW58" s="48"/>
      <c r="CX58" s="48"/>
      <c r="CY58" s="48"/>
      <c r="CZ58" s="48"/>
      <c r="DA58" s="48"/>
      <c r="DB58" s="48"/>
      <c r="DC58" s="48"/>
      <c r="DD58" s="48"/>
      <c r="DE58" s="48"/>
      <c r="DF58" s="48"/>
      <c r="DG58" s="48"/>
      <c r="DH58" s="48"/>
      <c r="DI58" s="48"/>
      <c r="DJ58" s="48"/>
      <c r="DK58" s="48"/>
      <c r="DL58" s="48"/>
      <c r="DM58" s="48"/>
      <c r="DN58" s="48"/>
      <c r="DO58" s="48"/>
      <c r="DP58" s="48"/>
      <c r="DQ58" s="48"/>
      <c r="DR58" s="48"/>
      <c r="DS58" s="48"/>
      <c r="DT58" s="48"/>
      <c r="DU58" s="48"/>
      <c r="DV58" s="48"/>
      <c r="DW58" s="48"/>
      <c r="DX58" s="48"/>
      <c r="DY58" s="48"/>
      <c r="DZ58" s="48"/>
      <c r="EA58" s="48"/>
      <c r="EB58" s="48"/>
      <c r="EC58" s="48"/>
      <c r="ED58" s="48"/>
      <c r="EE58" s="48"/>
      <c r="EF58" s="48"/>
      <c r="EG58" s="48"/>
      <c r="EH58" s="48"/>
      <c r="EI58" s="48"/>
      <c r="EJ58" s="48"/>
      <c r="EK58" s="48"/>
      <c r="EL58" s="48"/>
      <c r="EM58" s="48"/>
      <c r="EN58" s="48"/>
      <c r="EO58" s="48"/>
      <c r="EP58" s="48"/>
      <c r="EQ58" s="48"/>
      <c r="ER58" s="48"/>
      <c r="ES58" s="48"/>
      <c r="ET58" s="48"/>
      <c r="EU58" s="48"/>
      <c r="EV58" s="48"/>
      <c r="EW58" s="48"/>
      <c r="EX58" s="48"/>
      <c r="EY58" s="48"/>
      <c r="EZ58" s="48"/>
      <c r="FA58" s="48"/>
      <c r="FB58" s="48"/>
      <c r="FC58" s="48"/>
      <c r="FD58" s="48"/>
      <c r="FE58" s="48"/>
      <c r="FF58" s="48"/>
      <c r="FG58" s="48"/>
      <c r="FH58" s="48"/>
    </row>
    <row r="59" spans="2:57" s="48" customFormat="1" ht="16.05" customHeight="1">
      <c r="B59" s="27" t="s">
        <v>47</v>
      </c>
      <c r="C59" s="28">
        <v>0</v>
      </c>
      <c r="D59" s="28">
        <v>1</v>
      </c>
      <c r="E59" s="28">
        <v>0</v>
      </c>
      <c r="F59" s="28">
        <v>0</v>
      </c>
      <c r="G59" s="28">
        <v>1</v>
      </c>
      <c r="H59" s="28">
        <v>0</v>
      </c>
      <c r="I59" s="28">
        <v>0</v>
      </c>
      <c r="J59" s="28">
        <v>0</v>
      </c>
      <c r="K59" s="28">
        <v>6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2</v>
      </c>
      <c r="R59" s="28">
        <v>1</v>
      </c>
      <c r="S59" s="28">
        <v>0</v>
      </c>
      <c r="T59" s="28">
        <v>3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  <c r="AF59" s="28">
        <v>0</v>
      </c>
      <c r="AG59" s="28">
        <v>21</v>
      </c>
      <c r="AH59" s="28">
        <v>1</v>
      </c>
      <c r="AI59" s="28">
        <v>0</v>
      </c>
      <c r="AJ59" s="28">
        <v>0</v>
      </c>
      <c r="AK59" s="28">
        <v>0</v>
      </c>
      <c r="AL59" s="28">
        <v>1</v>
      </c>
      <c r="AM59" s="28">
        <v>0</v>
      </c>
      <c r="AN59" s="28">
        <v>0</v>
      </c>
      <c r="AO59" s="28">
        <v>0</v>
      </c>
      <c r="AP59" s="28">
        <v>0</v>
      </c>
      <c r="AQ59" s="28">
        <v>0</v>
      </c>
      <c r="AR59" s="28">
        <v>0</v>
      </c>
      <c r="AS59" s="28">
        <v>0</v>
      </c>
      <c r="AT59" s="28">
        <v>0</v>
      </c>
      <c r="AU59" s="28">
        <v>0</v>
      </c>
      <c r="AV59" s="28">
        <v>0</v>
      </c>
      <c r="AW59" s="28">
        <v>0</v>
      </c>
      <c r="AX59" s="28">
        <v>0</v>
      </c>
      <c r="AY59" s="28">
        <v>0</v>
      </c>
      <c r="AZ59" s="28">
        <v>0</v>
      </c>
      <c r="BA59" s="28">
        <v>0</v>
      </c>
      <c r="BB59" s="28">
        <v>1</v>
      </c>
      <c r="BC59" s="94">
        <v>0</v>
      </c>
      <c r="BD59" s="94">
        <v>0</v>
      </c>
      <c r="BE59" s="29">
        <v>38</v>
      </c>
    </row>
    <row r="60" spans="1:164" s="50" customFormat="1" ht="16.05" customHeight="1">
      <c r="A60" s="48"/>
      <c r="B60" s="24" t="s">
        <v>240</v>
      </c>
      <c r="C60" s="25">
        <v>0</v>
      </c>
      <c r="D60" s="2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1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  <c r="AE60" s="25">
        <v>0</v>
      </c>
      <c r="AF60" s="25">
        <v>0</v>
      </c>
      <c r="AG60" s="25">
        <v>0</v>
      </c>
      <c r="AH60" s="25">
        <v>0</v>
      </c>
      <c r="AI60" s="25">
        <v>0</v>
      </c>
      <c r="AJ60" s="25">
        <v>4</v>
      </c>
      <c r="AK60" s="25">
        <v>0</v>
      </c>
      <c r="AL60" s="25">
        <v>0</v>
      </c>
      <c r="AM60" s="25">
        <v>0</v>
      </c>
      <c r="AN60" s="25">
        <v>0</v>
      </c>
      <c r="AO60" s="25">
        <v>0</v>
      </c>
      <c r="AP60" s="25">
        <v>0</v>
      </c>
      <c r="AQ60" s="25">
        <v>0</v>
      </c>
      <c r="AR60" s="25">
        <v>0</v>
      </c>
      <c r="AS60" s="25">
        <v>0</v>
      </c>
      <c r="AT60" s="25">
        <v>0</v>
      </c>
      <c r="AU60" s="25">
        <v>0</v>
      </c>
      <c r="AV60" s="25">
        <v>0</v>
      </c>
      <c r="AW60" s="25">
        <v>0</v>
      </c>
      <c r="AX60" s="25">
        <v>0</v>
      </c>
      <c r="AY60" s="25">
        <v>0</v>
      </c>
      <c r="AZ60" s="25">
        <v>0</v>
      </c>
      <c r="BA60" s="25">
        <v>0</v>
      </c>
      <c r="BB60" s="25">
        <v>0</v>
      </c>
      <c r="BC60" s="25">
        <v>0</v>
      </c>
      <c r="BD60" s="25">
        <v>0</v>
      </c>
      <c r="BE60" s="26">
        <v>5</v>
      </c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  <c r="CD60" s="48"/>
      <c r="CE60" s="48"/>
      <c r="CF60" s="48"/>
      <c r="CG60" s="48"/>
      <c r="CH60" s="48"/>
      <c r="CI60" s="48"/>
      <c r="CJ60" s="48"/>
      <c r="CK60" s="48"/>
      <c r="CL60" s="48"/>
      <c r="CM60" s="48"/>
      <c r="CN60" s="48"/>
      <c r="CO60" s="48"/>
      <c r="CP60" s="48"/>
      <c r="CQ60" s="48"/>
      <c r="CR60" s="48"/>
      <c r="CS60" s="48"/>
      <c r="CT60" s="48"/>
      <c r="CU60" s="48"/>
      <c r="CV60" s="48"/>
      <c r="CW60" s="48"/>
      <c r="CX60" s="48"/>
      <c r="CY60" s="48"/>
      <c r="CZ60" s="48"/>
      <c r="DA60" s="48"/>
      <c r="DB60" s="48"/>
      <c r="DC60" s="48"/>
      <c r="DD60" s="48"/>
      <c r="DE60" s="48"/>
      <c r="DF60" s="48"/>
      <c r="DG60" s="48"/>
      <c r="DH60" s="48"/>
      <c r="DI60" s="48"/>
      <c r="DJ60" s="48"/>
      <c r="DK60" s="48"/>
      <c r="DL60" s="48"/>
      <c r="DM60" s="48"/>
      <c r="DN60" s="48"/>
      <c r="DO60" s="48"/>
      <c r="DP60" s="48"/>
      <c r="DQ60" s="48"/>
      <c r="DR60" s="48"/>
      <c r="DS60" s="48"/>
      <c r="DT60" s="48"/>
      <c r="DU60" s="48"/>
      <c r="DV60" s="48"/>
      <c r="DW60" s="48"/>
      <c r="DX60" s="48"/>
      <c r="DY60" s="48"/>
      <c r="DZ60" s="48"/>
      <c r="EA60" s="48"/>
      <c r="EB60" s="48"/>
      <c r="EC60" s="48"/>
      <c r="ED60" s="48"/>
      <c r="EE60" s="48"/>
      <c r="EF60" s="48"/>
      <c r="EG60" s="48"/>
      <c r="EH60" s="48"/>
      <c r="EI60" s="48"/>
      <c r="EJ60" s="48"/>
      <c r="EK60" s="48"/>
      <c r="EL60" s="48"/>
      <c r="EM60" s="48"/>
      <c r="EN60" s="48"/>
      <c r="EO60" s="48"/>
      <c r="EP60" s="48"/>
      <c r="EQ60" s="48"/>
      <c r="ER60" s="48"/>
      <c r="ES60" s="48"/>
      <c r="ET60" s="48"/>
      <c r="EU60" s="48"/>
      <c r="EV60" s="48"/>
      <c r="EW60" s="48"/>
      <c r="EX60" s="48"/>
      <c r="EY60" s="48"/>
      <c r="EZ60" s="48"/>
      <c r="FA60" s="48"/>
      <c r="FB60" s="48"/>
      <c r="FC60" s="48"/>
      <c r="FD60" s="48"/>
      <c r="FE60" s="48"/>
      <c r="FF60" s="48"/>
      <c r="FG60" s="48"/>
      <c r="FH60" s="48"/>
    </row>
    <row r="61" spans="2:57" s="48" customFormat="1" ht="16.05" customHeight="1">
      <c r="B61" s="27" t="s">
        <v>48</v>
      </c>
      <c r="C61" s="28">
        <v>0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8">
        <v>5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2</v>
      </c>
      <c r="Y61" s="28">
        <v>1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  <c r="AF61" s="28">
        <v>0</v>
      </c>
      <c r="AG61" s="28">
        <v>29</v>
      </c>
      <c r="AH61" s="28">
        <v>2</v>
      </c>
      <c r="AI61" s="28">
        <v>0</v>
      </c>
      <c r="AJ61" s="28">
        <v>0</v>
      </c>
      <c r="AK61" s="28">
        <v>0</v>
      </c>
      <c r="AL61" s="28">
        <v>1</v>
      </c>
      <c r="AM61" s="28">
        <v>0</v>
      </c>
      <c r="AN61" s="28">
        <v>1</v>
      </c>
      <c r="AO61" s="28">
        <v>0</v>
      </c>
      <c r="AP61" s="28">
        <v>0</v>
      </c>
      <c r="AQ61" s="28">
        <v>1</v>
      </c>
      <c r="AR61" s="28">
        <v>2</v>
      </c>
      <c r="AS61" s="28">
        <v>0</v>
      </c>
      <c r="AT61" s="28">
        <v>0</v>
      </c>
      <c r="AU61" s="28">
        <v>0</v>
      </c>
      <c r="AV61" s="28">
        <v>0</v>
      </c>
      <c r="AW61" s="28">
        <v>0</v>
      </c>
      <c r="AX61" s="28">
        <v>1</v>
      </c>
      <c r="AY61" s="28">
        <v>1</v>
      </c>
      <c r="AZ61" s="28">
        <v>0</v>
      </c>
      <c r="BA61" s="28">
        <v>0</v>
      </c>
      <c r="BB61" s="28">
        <v>0</v>
      </c>
      <c r="BC61" s="94">
        <v>8</v>
      </c>
      <c r="BD61" s="94">
        <v>1</v>
      </c>
      <c r="BE61" s="29">
        <v>55</v>
      </c>
    </row>
    <row r="62" spans="1:164" s="50" customFormat="1" ht="16.05" customHeight="1">
      <c r="A62" s="48"/>
      <c r="B62" s="24" t="s">
        <v>49</v>
      </c>
      <c r="C62" s="25">
        <v>0</v>
      </c>
      <c r="D62" s="25">
        <v>0</v>
      </c>
      <c r="E62" s="25">
        <v>0</v>
      </c>
      <c r="F62" s="25">
        <v>1</v>
      </c>
      <c r="G62" s="25">
        <v>0</v>
      </c>
      <c r="H62" s="25">
        <v>0</v>
      </c>
      <c r="I62" s="25">
        <v>0</v>
      </c>
      <c r="J62" s="25">
        <v>0</v>
      </c>
      <c r="K62" s="25">
        <v>1</v>
      </c>
      <c r="L62" s="25">
        <v>3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1</v>
      </c>
      <c r="X62" s="25">
        <v>0</v>
      </c>
      <c r="Y62" s="25">
        <v>6</v>
      </c>
      <c r="Z62" s="25">
        <v>0</v>
      </c>
      <c r="AA62" s="25">
        <v>0</v>
      </c>
      <c r="AB62" s="25">
        <v>0</v>
      </c>
      <c r="AC62" s="25">
        <v>6</v>
      </c>
      <c r="AD62" s="25">
        <v>0</v>
      </c>
      <c r="AE62" s="25">
        <v>0</v>
      </c>
      <c r="AF62" s="25">
        <v>0</v>
      </c>
      <c r="AG62" s="25">
        <v>5</v>
      </c>
      <c r="AH62" s="25">
        <v>0</v>
      </c>
      <c r="AI62" s="25">
        <v>0</v>
      </c>
      <c r="AJ62" s="25">
        <v>0</v>
      </c>
      <c r="AK62" s="25">
        <v>1</v>
      </c>
      <c r="AL62" s="25">
        <v>0</v>
      </c>
      <c r="AM62" s="25">
        <v>0</v>
      </c>
      <c r="AN62" s="25">
        <v>0</v>
      </c>
      <c r="AO62" s="25">
        <v>0</v>
      </c>
      <c r="AP62" s="25">
        <v>0</v>
      </c>
      <c r="AQ62" s="25">
        <v>1</v>
      </c>
      <c r="AR62" s="25">
        <v>0</v>
      </c>
      <c r="AS62" s="25">
        <v>0</v>
      </c>
      <c r="AT62" s="25">
        <v>0</v>
      </c>
      <c r="AU62" s="25">
        <v>0</v>
      </c>
      <c r="AV62" s="25">
        <v>0</v>
      </c>
      <c r="AW62" s="25">
        <v>0</v>
      </c>
      <c r="AX62" s="25">
        <v>0</v>
      </c>
      <c r="AY62" s="25">
        <v>1</v>
      </c>
      <c r="AZ62" s="25">
        <v>0</v>
      </c>
      <c r="BA62" s="25">
        <v>0</v>
      </c>
      <c r="BB62" s="25">
        <v>0</v>
      </c>
      <c r="BC62" s="25">
        <v>7</v>
      </c>
      <c r="BD62" s="25">
        <v>0</v>
      </c>
      <c r="BE62" s="26">
        <v>33</v>
      </c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48"/>
      <c r="CC62" s="48"/>
      <c r="CD62" s="48"/>
      <c r="CE62" s="48"/>
      <c r="CF62" s="48"/>
      <c r="CG62" s="48"/>
      <c r="CH62" s="48"/>
      <c r="CI62" s="48"/>
      <c r="CJ62" s="48"/>
      <c r="CK62" s="48"/>
      <c r="CL62" s="48"/>
      <c r="CM62" s="48"/>
      <c r="CN62" s="48"/>
      <c r="CO62" s="48"/>
      <c r="CP62" s="48"/>
      <c r="CQ62" s="48"/>
      <c r="CR62" s="48"/>
      <c r="CS62" s="48"/>
      <c r="CT62" s="48"/>
      <c r="CU62" s="48"/>
      <c r="CV62" s="48"/>
      <c r="CW62" s="48"/>
      <c r="CX62" s="48"/>
      <c r="CY62" s="48"/>
      <c r="CZ62" s="48"/>
      <c r="DA62" s="48"/>
      <c r="DB62" s="48"/>
      <c r="DC62" s="48"/>
      <c r="DD62" s="48"/>
      <c r="DE62" s="48"/>
      <c r="DF62" s="48"/>
      <c r="DG62" s="48"/>
      <c r="DH62" s="48"/>
      <c r="DI62" s="48"/>
      <c r="DJ62" s="48"/>
      <c r="DK62" s="48"/>
      <c r="DL62" s="48"/>
      <c r="DM62" s="48"/>
      <c r="DN62" s="48"/>
      <c r="DO62" s="48"/>
      <c r="DP62" s="48"/>
      <c r="DQ62" s="48"/>
      <c r="DR62" s="48"/>
      <c r="DS62" s="48"/>
      <c r="DT62" s="48"/>
      <c r="DU62" s="48"/>
      <c r="DV62" s="48"/>
      <c r="DW62" s="48"/>
      <c r="DX62" s="48"/>
      <c r="DY62" s="48"/>
      <c r="DZ62" s="48"/>
      <c r="EA62" s="48"/>
      <c r="EB62" s="48"/>
      <c r="EC62" s="48"/>
      <c r="ED62" s="48"/>
      <c r="EE62" s="48"/>
      <c r="EF62" s="48"/>
      <c r="EG62" s="48"/>
      <c r="EH62" s="48"/>
      <c r="EI62" s="48"/>
      <c r="EJ62" s="48"/>
      <c r="EK62" s="48"/>
      <c r="EL62" s="48"/>
      <c r="EM62" s="48"/>
      <c r="EN62" s="48"/>
      <c r="EO62" s="48"/>
      <c r="EP62" s="48"/>
      <c r="EQ62" s="48"/>
      <c r="ER62" s="48"/>
      <c r="ES62" s="48"/>
      <c r="ET62" s="48"/>
      <c r="EU62" s="48"/>
      <c r="EV62" s="48"/>
      <c r="EW62" s="48"/>
      <c r="EX62" s="48"/>
      <c r="EY62" s="48"/>
      <c r="EZ62" s="48"/>
      <c r="FA62" s="48"/>
      <c r="FB62" s="48"/>
      <c r="FC62" s="48"/>
      <c r="FD62" s="48"/>
      <c r="FE62" s="48"/>
      <c r="FF62" s="48"/>
      <c r="FG62" s="48"/>
      <c r="FH62" s="48"/>
    </row>
    <row r="63" spans="2:57" s="48" customFormat="1" ht="16.05" customHeight="1">
      <c r="B63" s="27" t="s">
        <v>111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2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  <c r="AF63" s="28">
        <v>0</v>
      </c>
      <c r="AG63" s="28">
        <v>1</v>
      </c>
      <c r="AH63" s="28">
        <v>0</v>
      </c>
      <c r="AI63" s="28">
        <v>0</v>
      </c>
      <c r="AJ63" s="28">
        <v>0</v>
      </c>
      <c r="AK63" s="28">
        <v>0</v>
      </c>
      <c r="AL63" s="28">
        <v>0</v>
      </c>
      <c r="AM63" s="28">
        <v>0</v>
      </c>
      <c r="AN63" s="28">
        <v>0</v>
      </c>
      <c r="AO63" s="28">
        <v>0</v>
      </c>
      <c r="AP63" s="28">
        <v>0</v>
      </c>
      <c r="AQ63" s="28">
        <v>0</v>
      </c>
      <c r="AR63" s="28">
        <v>0</v>
      </c>
      <c r="AS63" s="28">
        <v>0</v>
      </c>
      <c r="AT63" s="28">
        <v>2</v>
      </c>
      <c r="AU63" s="28">
        <v>0</v>
      </c>
      <c r="AV63" s="28">
        <v>0</v>
      </c>
      <c r="AW63" s="28">
        <v>0</v>
      </c>
      <c r="AX63" s="28">
        <v>0</v>
      </c>
      <c r="AY63" s="28">
        <v>1</v>
      </c>
      <c r="AZ63" s="28">
        <v>0</v>
      </c>
      <c r="BA63" s="28">
        <v>0</v>
      </c>
      <c r="BB63" s="28">
        <v>0</v>
      </c>
      <c r="BC63" s="94">
        <v>0</v>
      </c>
      <c r="BD63" s="94">
        <v>0</v>
      </c>
      <c r="BE63" s="29">
        <v>6</v>
      </c>
    </row>
    <row r="64" spans="1:164" s="50" customFormat="1" ht="16.05" customHeight="1">
      <c r="A64" s="48"/>
      <c r="B64" s="24" t="s">
        <v>97</v>
      </c>
      <c r="C64" s="25">
        <v>0</v>
      </c>
      <c r="D64" s="2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5">
        <v>1</v>
      </c>
      <c r="L64" s="25">
        <v>1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  <c r="AE64" s="25">
        <v>0</v>
      </c>
      <c r="AF64" s="25">
        <v>0</v>
      </c>
      <c r="AG64" s="25">
        <v>1</v>
      </c>
      <c r="AH64" s="25">
        <v>0</v>
      </c>
      <c r="AI64" s="25">
        <v>0</v>
      </c>
      <c r="AJ64" s="25">
        <v>0</v>
      </c>
      <c r="AK64" s="25">
        <v>0</v>
      </c>
      <c r="AL64" s="25">
        <v>0</v>
      </c>
      <c r="AM64" s="25">
        <v>0</v>
      </c>
      <c r="AN64" s="25">
        <v>0</v>
      </c>
      <c r="AO64" s="25">
        <v>0</v>
      </c>
      <c r="AP64" s="25">
        <v>0</v>
      </c>
      <c r="AQ64" s="25">
        <v>0</v>
      </c>
      <c r="AR64" s="25">
        <v>0</v>
      </c>
      <c r="AS64" s="25">
        <v>0</v>
      </c>
      <c r="AT64" s="25">
        <v>0</v>
      </c>
      <c r="AU64" s="25">
        <v>0</v>
      </c>
      <c r="AV64" s="25">
        <v>0</v>
      </c>
      <c r="AW64" s="25">
        <v>0</v>
      </c>
      <c r="AX64" s="25">
        <v>0</v>
      </c>
      <c r="AY64" s="25">
        <v>0</v>
      </c>
      <c r="AZ64" s="25">
        <v>0</v>
      </c>
      <c r="BA64" s="25">
        <v>0</v>
      </c>
      <c r="BB64" s="25">
        <v>0</v>
      </c>
      <c r="BC64" s="25">
        <v>0</v>
      </c>
      <c r="BD64" s="25">
        <v>0</v>
      </c>
      <c r="BE64" s="26">
        <v>3</v>
      </c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  <c r="CD64" s="48"/>
      <c r="CE64" s="48"/>
      <c r="CF64" s="48"/>
      <c r="CG64" s="48"/>
      <c r="CH64" s="48"/>
      <c r="CI64" s="48"/>
      <c r="CJ64" s="48"/>
      <c r="CK64" s="48"/>
      <c r="CL64" s="48"/>
      <c r="CM64" s="48"/>
      <c r="CN64" s="48"/>
      <c r="CO64" s="48"/>
      <c r="CP64" s="48"/>
      <c r="CQ64" s="48"/>
      <c r="CR64" s="48"/>
      <c r="CS64" s="48"/>
      <c r="CT64" s="48"/>
      <c r="CU64" s="48"/>
      <c r="CV64" s="48"/>
      <c r="CW64" s="48"/>
      <c r="CX64" s="48"/>
      <c r="CY64" s="48"/>
      <c r="CZ64" s="48"/>
      <c r="DA64" s="48"/>
      <c r="DB64" s="48"/>
      <c r="DC64" s="48"/>
      <c r="DD64" s="48"/>
      <c r="DE64" s="48"/>
      <c r="DF64" s="48"/>
      <c r="DG64" s="48"/>
      <c r="DH64" s="48"/>
      <c r="DI64" s="48"/>
      <c r="DJ64" s="48"/>
      <c r="DK64" s="48"/>
      <c r="DL64" s="48"/>
      <c r="DM64" s="48"/>
      <c r="DN64" s="48"/>
      <c r="DO64" s="48"/>
      <c r="DP64" s="48"/>
      <c r="DQ64" s="48"/>
      <c r="DR64" s="48"/>
      <c r="DS64" s="48"/>
      <c r="DT64" s="48"/>
      <c r="DU64" s="48"/>
      <c r="DV64" s="48"/>
      <c r="DW64" s="48"/>
      <c r="DX64" s="48"/>
      <c r="DY64" s="48"/>
      <c r="DZ64" s="48"/>
      <c r="EA64" s="48"/>
      <c r="EB64" s="48"/>
      <c r="EC64" s="48"/>
      <c r="ED64" s="48"/>
      <c r="EE64" s="48"/>
      <c r="EF64" s="48"/>
      <c r="EG64" s="48"/>
      <c r="EH64" s="48"/>
      <c r="EI64" s="48"/>
      <c r="EJ64" s="48"/>
      <c r="EK64" s="48"/>
      <c r="EL64" s="48"/>
      <c r="EM64" s="48"/>
      <c r="EN64" s="48"/>
      <c r="EO64" s="48"/>
      <c r="EP64" s="48"/>
      <c r="EQ64" s="48"/>
      <c r="ER64" s="48"/>
      <c r="ES64" s="48"/>
      <c r="ET64" s="48"/>
      <c r="EU64" s="48"/>
      <c r="EV64" s="48"/>
      <c r="EW64" s="48"/>
      <c r="EX64" s="48"/>
      <c r="EY64" s="48"/>
      <c r="EZ64" s="48"/>
      <c r="FA64" s="48"/>
      <c r="FB64" s="48"/>
      <c r="FC64" s="48"/>
      <c r="FD64" s="48"/>
      <c r="FE64" s="48"/>
      <c r="FF64" s="48"/>
      <c r="FG64" s="48"/>
      <c r="FH64" s="48"/>
    </row>
    <row r="65" spans="2:57" s="48" customFormat="1" ht="16.05" customHeight="1">
      <c r="B65" s="27" t="s">
        <v>190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0</v>
      </c>
      <c r="J65" s="28">
        <v>0</v>
      </c>
      <c r="K65" s="28">
        <v>1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  <c r="AF65" s="28">
        <v>0</v>
      </c>
      <c r="AG65" s="28">
        <v>6</v>
      </c>
      <c r="AH65" s="28">
        <v>0</v>
      </c>
      <c r="AI65" s="28">
        <v>0</v>
      </c>
      <c r="AJ65" s="28">
        <v>0</v>
      </c>
      <c r="AK65" s="28">
        <v>0</v>
      </c>
      <c r="AL65" s="28">
        <v>0</v>
      </c>
      <c r="AM65" s="28">
        <v>0</v>
      </c>
      <c r="AN65" s="28">
        <v>0</v>
      </c>
      <c r="AO65" s="28">
        <v>0</v>
      </c>
      <c r="AP65" s="28">
        <v>0</v>
      </c>
      <c r="AQ65" s="28">
        <v>0</v>
      </c>
      <c r="AR65" s="28">
        <v>0</v>
      </c>
      <c r="AS65" s="28">
        <v>0</v>
      </c>
      <c r="AT65" s="28">
        <v>0</v>
      </c>
      <c r="AU65" s="28">
        <v>0</v>
      </c>
      <c r="AV65" s="28">
        <v>0</v>
      </c>
      <c r="AW65" s="28">
        <v>0</v>
      </c>
      <c r="AX65" s="28">
        <v>0</v>
      </c>
      <c r="AY65" s="28">
        <v>0</v>
      </c>
      <c r="AZ65" s="28">
        <v>0</v>
      </c>
      <c r="BA65" s="28">
        <v>0</v>
      </c>
      <c r="BB65" s="28">
        <v>0</v>
      </c>
      <c r="BC65" s="94">
        <v>0</v>
      </c>
      <c r="BD65" s="94">
        <v>0</v>
      </c>
      <c r="BE65" s="29">
        <v>7</v>
      </c>
    </row>
    <row r="66" spans="1:164" s="50" customFormat="1" ht="16.05" customHeight="1">
      <c r="A66" s="48"/>
      <c r="B66" s="24" t="s">
        <v>50</v>
      </c>
      <c r="C66" s="25">
        <v>0</v>
      </c>
      <c r="D66" s="2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0</v>
      </c>
      <c r="J66" s="25">
        <v>0</v>
      </c>
      <c r="K66" s="25">
        <v>0</v>
      </c>
      <c r="L66" s="25">
        <v>5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1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  <c r="AE66" s="25">
        <v>0</v>
      </c>
      <c r="AF66" s="25">
        <v>0</v>
      </c>
      <c r="AG66" s="25">
        <v>3</v>
      </c>
      <c r="AH66" s="25">
        <v>0</v>
      </c>
      <c r="AI66" s="25">
        <v>0</v>
      </c>
      <c r="AJ66" s="25">
        <v>0</v>
      </c>
      <c r="AK66" s="25">
        <v>0</v>
      </c>
      <c r="AL66" s="25">
        <v>0</v>
      </c>
      <c r="AM66" s="25">
        <v>0</v>
      </c>
      <c r="AN66" s="25">
        <v>0</v>
      </c>
      <c r="AO66" s="25">
        <v>0</v>
      </c>
      <c r="AP66" s="25">
        <v>0</v>
      </c>
      <c r="AQ66" s="25">
        <v>0</v>
      </c>
      <c r="AR66" s="25">
        <v>0</v>
      </c>
      <c r="AS66" s="25">
        <v>0</v>
      </c>
      <c r="AT66" s="25">
        <v>0</v>
      </c>
      <c r="AU66" s="25">
        <v>0</v>
      </c>
      <c r="AV66" s="25">
        <v>0</v>
      </c>
      <c r="AW66" s="25">
        <v>0</v>
      </c>
      <c r="AX66" s="25">
        <v>0</v>
      </c>
      <c r="AY66" s="25">
        <v>0</v>
      </c>
      <c r="AZ66" s="25">
        <v>0</v>
      </c>
      <c r="BA66" s="25">
        <v>0</v>
      </c>
      <c r="BB66" s="25">
        <v>0</v>
      </c>
      <c r="BC66" s="25">
        <v>0</v>
      </c>
      <c r="BD66" s="25">
        <v>0</v>
      </c>
      <c r="BE66" s="26">
        <v>9</v>
      </c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  <c r="DC66" s="48"/>
      <c r="DD66" s="48"/>
      <c r="DE66" s="48"/>
      <c r="DF66" s="48"/>
      <c r="DG66" s="48"/>
      <c r="DH66" s="48"/>
      <c r="DI66" s="48"/>
      <c r="DJ66" s="48"/>
      <c r="DK66" s="48"/>
      <c r="DL66" s="48"/>
      <c r="DM66" s="48"/>
      <c r="DN66" s="48"/>
      <c r="DO66" s="48"/>
      <c r="DP66" s="48"/>
      <c r="DQ66" s="48"/>
      <c r="DR66" s="48"/>
      <c r="DS66" s="48"/>
      <c r="DT66" s="48"/>
      <c r="DU66" s="48"/>
      <c r="DV66" s="48"/>
      <c r="DW66" s="48"/>
      <c r="DX66" s="48"/>
      <c r="DY66" s="48"/>
      <c r="DZ66" s="48"/>
      <c r="EA66" s="48"/>
      <c r="EB66" s="48"/>
      <c r="EC66" s="48"/>
      <c r="ED66" s="48"/>
      <c r="EE66" s="48"/>
      <c r="EF66" s="48"/>
      <c r="EG66" s="48"/>
      <c r="EH66" s="48"/>
      <c r="EI66" s="48"/>
      <c r="EJ66" s="48"/>
      <c r="EK66" s="48"/>
      <c r="EL66" s="48"/>
      <c r="EM66" s="48"/>
      <c r="EN66" s="48"/>
      <c r="EO66" s="48"/>
      <c r="EP66" s="48"/>
      <c r="EQ66" s="48"/>
      <c r="ER66" s="48"/>
      <c r="ES66" s="48"/>
      <c r="ET66" s="48"/>
      <c r="EU66" s="48"/>
      <c r="EV66" s="48"/>
      <c r="EW66" s="48"/>
      <c r="EX66" s="48"/>
      <c r="EY66" s="48"/>
      <c r="EZ66" s="48"/>
      <c r="FA66" s="48"/>
      <c r="FB66" s="48"/>
      <c r="FC66" s="48"/>
      <c r="FD66" s="48"/>
      <c r="FE66" s="48"/>
      <c r="FF66" s="48"/>
      <c r="FG66" s="48"/>
      <c r="FH66" s="48"/>
    </row>
    <row r="67" spans="2:57" s="48" customFormat="1" ht="16.05" customHeight="1">
      <c r="B67" s="27" t="s">
        <v>122</v>
      </c>
      <c r="C67" s="28">
        <v>0</v>
      </c>
      <c r="D67" s="28">
        <v>0</v>
      </c>
      <c r="E67" s="28">
        <v>0</v>
      </c>
      <c r="F67" s="28">
        <v>0</v>
      </c>
      <c r="G67" s="28">
        <v>5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1</v>
      </c>
      <c r="O67" s="28">
        <v>4</v>
      </c>
      <c r="P67" s="28">
        <v>0</v>
      </c>
      <c r="Q67" s="28">
        <v>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  <c r="AF67" s="28">
        <v>0</v>
      </c>
      <c r="AG67" s="28">
        <v>0</v>
      </c>
      <c r="AH67" s="28">
        <v>0</v>
      </c>
      <c r="AI67" s="28">
        <v>0</v>
      </c>
      <c r="AJ67" s="28">
        <v>2</v>
      </c>
      <c r="AK67" s="28">
        <v>0</v>
      </c>
      <c r="AL67" s="28">
        <v>0</v>
      </c>
      <c r="AM67" s="28">
        <v>0</v>
      </c>
      <c r="AN67" s="28">
        <v>1</v>
      </c>
      <c r="AO67" s="28">
        <v>8</v>
      </c>
      <c r="AP67" s="28">
        <v>0</v>
      </c>
      <c r="AQ67" s="28">
        <v>0</v>
      </c>
      <c r="AR67" s="28">
        <v>0</v>
      </c>
      <c r="AS67" s="28">
        <v>0</v>
      </c>
      <c r="AT67" s="28">
        <v>0</v>
      </c>
      <c r="AU67" s="28">
        <v>0</v>
      </c>
      <c r="AV67" s="28">
        <v>0</v>
      </c>
      <c r="AW67" s="28">
        <v>0</v>
      </c>
      <c r="AX67" s="28">
        <v>0</v>
      </c>
      <c r="AY67" s="28">
        <v>0</v>
      </c>
      <c r="AZ67" s="28">
        <v>0</v>
      </c>
      <c r="BA67" s="28">
        <v>0</v>
      </c>
      <c r="BB67" s="28">
        <v>1</v>
      </c>
      <c r="BC67" s="94">
        <v>0</v>
      </c>
      <c r="BD67" s="94">
        <v>0</v>
      </c>
      <c r="BE67" s="29">
        <v>22</v>
      </c>
    </row>
    <row r="68" spans="1:164" s="50" customFormat="1" ht="16.05" customHeight="1">
      <c r="A68" s="48"/>
      <c r="B68" s="24" t="s">
        <v>123</v>
      </c>
      <c r="C68" s="25">
        <v>0</v>
      </c>
      <c r="D68" s="25">
        <v>0</v>
      </c>
      <c r="E68" s="25">
        <v>0</v>
      </c>
      <c r="F68" s="25">
        <v>1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  <c r="AE68" s="25">
        <v>0</v>
      </c>
      <c r="AF68" s="25">
        <v>0</v>
      </c>
      <c r="AG68" s="25">
        <v>2</v>
      </c>
      <c r="AH68" s="25">
        <v>1</v>
      </c>
      <c r="AI68" s="25">
        <v>0</v>
      </c>
      <c r="AJ68" s="25">
        <v>0</v>
      </c>
      <c r="AK68" s="25">
        <v>0</v>
      </c>
      <c r="AL68" s="25">
        <v>0</v>
      </c>
      <c r="AM68" s="25">
        <v>0</v>
      </c>
      <c r="AN68" s="25">
        <v>0</v>
      </c>
      <c r="AO68" s="25">
        <v>0</v>
      </c>
      <c r="AP68" s="25">
        <v>0</v>
      </c>
      <c r="AQ68" s="25">
        <v>0</v>
      </c>
      <c r="AR68" s="25">
        <v>0</v>
      </c>
      <c r="AS68" s="25">
        <v>0</v>
      </c>
      <c r="AT68" s="25">
        <v>0</v>
      </c>
      <c r="AU68" s="25">
        <v>0</v>
      </c>
      <c r="AV68" s="25">
        <v>0</v>
      </c>
      <c r="AW68" s="25">
        <v>0</v>
      </c>
      <c r="AX68" s="25">
        <v>0</v>
      </c>
      <c r="AY68" s="25">
        <v>0</v>
      </c>
      <c r="AZ68" s="25">
        <v>0</v>
      </c>
      <c r="BA68" s="25">
        <v>0</v>
      </c>
      <c r="BB68" s="25">
        <v>0</v>
      </c>
      <c r="BC68" s="25">
        <v>0</v>
      </c>
      <c r="BD68" s="25">
        <v>0</v>
      </c>
      <c r="BE68" s="26">
        <v>4</v>
      </c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  <c r="CW68" s="48"/>
      <c r="CX68" s="48"/>
      <c r="CY68" s="48"/>
      <c r="CZ68" s="48"/>
      <c r="DA68" s="48"/>
      <c r="DB68" s="48"/>
      <c r="DC68" s="48"/>
      <c r="DD68" s="48"/>
      <c r="DE68" s="48"/>
      <c r="DF68" s="48"/>
      <c r="DG68" s="48"/>
      <c r="DH68" s="48"/>
      <c r="DI68" s="48"/>
      <c r="DJ68" s="48"/>
      <c r="DK68" s="48"/>
      <c r="DL68" s="48"/>
      <c r="DM68" s="48"/>
      <c r="DN68" s="48"/>
      <c r="DO68" s="48"/>
      <c r="DP68" s="48"/>
      <c r="DQ68" s="48"/>
      <c r="DR68" s="48"/>
      <c r="DS68" s="48"/>
      <c r="DT68" s="48"/>
      <c r="DU68" s="48"/>
      <c r="DV68" s="48"/>
      <c r="DW68" s="48"/>
      <c r="DX68" s="48"/>
      <c r="DY68" s="48"/>
      <c r="DZ68" s="48"/>
      <c r="EA68" s="48"/>
      <c r="EB68" s="48"/>
      <c r="EC68" s="48"/>
      <c r="ED68" s="48"/>
      <c r="EE68" s="48"/>
      <c r="EF68" s="48"/>
      <c r="EG68" s="48"/>
      <c r="EH68" s="48"/>
      <c r="EI68" s="48"/>
      <c r="EJ68" s="48"/>
      <c r="EK68" s="48"/>
      <c r="EL68" s="48"/>
      <c r="EM68" s="48"/>
      <c r="EN68" s="48"/>
      <c r="EO68" s="48"/>
      <c r="EP68" s="48"/>
      <c r="EQ68" s="48"/>
      <c r="ER68" s="48"/>
      <c r="ES68" s="48"/>
      <c r="ET68" s="48"/>
      <c r="EU68" s="48"/>
      <c r="EV68" s="48"/>
      <c r="EW68" s="48"/>
      <c r="EX68" s="48"/>
      <c r="EY68" s="48"/>
      <c r="EZ68" s="48"/>
      <c r="FA68" s="48"/>
      <c r="FB68" s="48"/>
      <c r="FC68" s="48"/>
      <c r="FD68" s="48"/>
      <c r="FE68" s="48"/>
      <c r="FF68" s="48"/>
      <c r="FG68" s="48"/>
      <c r="FH68" s="48"/>
    </row>
    <row r="69" spans="2:57" s="48" customFormat="1" ht="16.05" customHeight="1">
      <c r="B69" s="27" t="s">
        <v>124</v>
      </c>
      <c r="C69" s="28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1</v>
      </c>
      <c r="L69" s="28">
        <v>2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  <c r="AF69" s="28">
        <v>0</v>
      </c>
      <c r="AG69" s="28">
        <v>7</v>
      </c>
      <c r="AH69" s="28">
        <v>0</v>
      </c>
      <c r="AI69" s="28">
        <v>0</v>
      </c>
      <c r="AJ69" s="28">
        <v>0</v>
      </c>
      <c r="AK69" s="28">
        <v>0</v>
      </c>
      <c r="AL69" s="28">
        <v>0</v>
      </c>
      <c r="AM69" s="28">
        <v>0</v>
      </c>
      <c r="AN69" s="28">
        <v>0</v>
      </c>
      <c r="AO69" s="28">
        <v>0</v>
      </c>
      <c r="AP69" s="28">
        <v>0</v>
      </c>
      <c r="AQ69" s="28">
        <v>0</v>
      </c>
      <c r="AR69" s="28">
        <v>0</v>
      </c>
      <c r="AS69" s="28">
        <v>0</v>
      </c>
      <c r="AT69" s="28">
        <v>0</v>
      </c>
      <c r="AU69" s="28">
        <v>0</v>
      </c>
      <c r="AV69" s="28">
        <v>0</v>
      </c>
      <c r="AW69" s="28">
        <v>0</v>
      </c>
      <c r="AX69" s="28">
        <v>0</v>
      </c>
      <c r="AY69" s="28">
        <v>0</v>
      </c>
      <c r="AZ69" s="28">
        <v>0</v>
      </c>
      <c r="BA69" s="28">
        <v>0</v>
      </c>
      <c r="BB69" s="28">
        <v>0</v>
      </c>
      <c r="BC69" s="94">
        <v>0</v>
      </c>
      <c r="BD69" s="94">
        <v>0</v>
      </c>
      <c r="BE69" s="29">
        <v>10</v>
      </c>
    </row>
    <row r="70" spans="1:164" s="50" customFormat="1" ht="16.05" customHeight="1">
      <c r="A70" s="48"/>
      <c r="B70" s="24" t="s">
        <v>257</v>
      </c>
      <c r="C70" s="25">
        <v>0</v>
      </c>
      <c r="D70" s="2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1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  <c r="AE70" s="25">
        <v>0</v>
      </c>
      <c r="AF70" s="25">
        <v>0</v>
      </c>
      <c r="AG70" s="25">
        <v>1</v>
      </c>
      <c r="AH70" s="25">
        <v>1</v>
      </c>
      <c r="AI70" s="25">
        <v>0</v>
      </c>
      <c r="AJ70" s="25">
        <v>0</v>
      </c>
      <c r="AK70" s="25">
        <v>0</v>
      </c>
      <c r="AL70" s="25">
        <v>0</v>
      </c>
      <c r="AM70" s="25">
        <v>0</v>
      </c>
      <c r="AN70" s="25">
        <v>0</v>
      </c>
      <c r="AO70" s="25">
        <v>0</v>
      </c>
      <c r="AP70" s="25">
        <v>0</v>
      </c>
      <c r="AQ70" s="25">
        <v>0</v>
      </c>
      <c r="AR70" s="25">
        <v>0</v>
      </c>
      <c r="AS70" s="25">
        <v>0</v>
      </c>
      <c r="AT70" s="25">
        <v>0</v>
      </c>
      <c r="AU70" s="25">
        <v>0</v>
      </c>
      <c r="AV70" s="25">
        <v>0</v>
      </c>
      <c r="AW70" s="25">
        <v>0</v>
      </c>
      <c r="AX70" s="25">
        <v>0</v>
      </c>
      <c r="AY70" s="25">
        <v>0</v>
      </c>
      <c r="AZ70" s="25">
        <v>0</v>
      </c>
      <c r="BA70" s="25">
        <v>0</v>
      </c>
      <c r="BB70" s="25">
        <v>0</v>
      </c>
      <c r="BC70" s="25">
        <v>0</v>
      </c>
      <c r="BD70" s="25">
        <v>0</v>
      </c>
      <c r="BE70" s="26">
        <v>3</v>
      </c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48"/>
      <c r="DC70" s="48"/>
      <c r="DD70" s="48"/>
      <c r="DE70" s="48"/>
      <c r="DF70" s="48"/>
      <c r="DG70" s="48"/>
      <c r="DH70" s="48"/>
      <c r="DI70" s="48"/>
      <c r="DJ70" s="48"/>
      <c r="DK70" s="48"/>
      <c r="DL70" s="48"/>
      <c r="DM70" s="48"/>
      <c r="DN70" s="48"/>
      <c r="DO70" s="48"/>
      <c r="DP70" s="48"/>
      <c r="DQ70" s="48"/>
      <c r="DR70" s="48"/>
      <c r="DS70" s="48"/>
      <c r="DT70" s="48"/>
      <c r="DU70" s="48"/>
      <c r="DV70" s="48"/>
      <c r="DW70" s="48"/>
      <c r="DX70" s="48"/>
      <c r="DY70" s="48"/>
      <c r="DZ70" s="48"/>
      <c r="EA70" s="48"/>
      <c r="EB70" s="48"/>
      <c r="EC70" s="48"/>
      <c r="ED70" s="48"/>
      <c r="EE70" s="48"/>
      <c r="EF70" s="48"/>
      <c r="EG70" s="48"/>
      <c r="EH70" s="48"/>
      <c r="EI70" s="48"/>
      <c r="EJ70" s="48"/>
      <c r="EK70" s="48"/>
      <c r="EL70" s="48"/>
      <c r="EM70" s="48"/>
      <c r="EN70" s="48"/>
      <c r="EO70" s="48"/>
      <c r="EP70" s="48"/>
      <c r="EQ70" s="48"/>
      <c r="ER70" s="48"/>
      <c r="ES70" s="48"/>
      <c r="ET70" s="48"/>
      <c r="EU70" s="48"/>
      <c r="EV70" s="48"/>
      <c r="EW70" s="48"/>
      <c r="EX70" s="48"/>
      <c r="EY70" s="48"/>
      <c r="EZ70" s="48"/>
      <c r="FA70" s="48"/>
      <c r="FB70" s="48"/>
      <c r="FC70" s="48"/>
      <c r="FD70" s="48"/>
      <c r="FE70" s="48"/>
      <c r="FF70" s="48"/>
      <c r="FG70" s="48"/>
      <c r="FH70" s="48"/>
    </row>
    <row r="71" spans="2:57" s="48" customFormat="1" ht="16.05" customHeight="1">
      <c r="B71" s="27" t="s">
        <v>51</v>
      </c>
      <c r="C71" s="28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1</v>
      </c>
      <c r="L71" s="28">
        <v>0</v>
      </c>
      <c r="M71" s="28">
        <v>0</v>
      </c>
      <c r="N71" s="28">
        <v>0</v>
      </c>
      <c r="O71" s="28">
        <v>0</v>
      </c>
      <c r="P71" s="28">
        <v>2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  <c r="AF71" s="28">
        <v>0</v>
      </c>
      <c r="AG71" s="28">
        <v>6</v>
      </c>
      <c r="AH71" s="28">
        <v>6</v>
      </c>
      <c r="AI71" s="28">
        <v>0</v>
      </c>
      <c r="AJ71" s="28">
        <v>0</v>
      </c>
      <c r="AK71" s="28">
        <v>0</v>
      </c>
      <c r="AL71" s="28">
        <v>0</v>
      </c>
      <c r="AM71" s="28">
        <v>0</v>
      </c>
      <c r="AN71" s="28">
        <v>0</v>
      </c>
      <c r="AO71" s="28">
        <v>0</v>
      </c>
      <c r="AP71" s="28">
        <v>0</v>
      </c>
      <c r="AQ71" s="28">
        <v>0</v>
      </c>
      <c r="AR71" s="28">
        <v>0</v>
      </c>
      <c r="AS71" s="28">
        <v>0</v>
      </c>
      <c r="AT71" s="28">
        <v>0</v>
      </c>
      <c r="AU71" s="28">
        <v>0</v>
      </c>
      <c r="AV71" s="28">
        <v>0</v>
      </c>
      <c r="AW71" s="28">
        <v>0</v>
      </c>
      <c r="AX71" s="28">
        <v>0</v>
      </c>
      <c r="AY71" s="28">
        <v>0</v>
      </c>
      <c r="AZ71" s="28">
        <v>0</v>
      </c>
      <c r="BA71" s="28">
        <v>0</v>
      </c>
      <c r="BB71" s="28">
        <v>0</v>
      </c>
      <c r="BC71" s="94">
        <v>3</v>
      </c>
      <c r="BD71" s="94">
        <v>1</v>
      </c>
      <c r="BE71" s="29">
        <v>19</v>
      </c>
    </row>
    <row r="72" spans="1:164" s="50" customFormat="1" ht="16.05" customHeight="1">
      <c r="A72" s="48"/>
      <c r="B72" s="24" t="s">
        <v>52</v>
      </c>
      <c r="C72" s="25">
        <v>0</v>
      </c>
      <c r="D72" s="2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5">
        <v>1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  <c r="AE72" s="25">
        <v>0</v>
      </c>
      <c r="AF72" s="25">
        <v>0</v>
      </c>
      <c r="AG72" s="25">
        <v>1</v>
      </c>
      <c r="AH72" s="25">
        <v>0</v>
      </c>
      <c r="AI72" s="25">
        <v>0</v>
      </c>
      <c r="AJ72" s="25">
        <v>0</v>
      </c>
      <c r="AK72" s="25">
        <v>0</v>
      </c>
      <c r="AL72" s="25">
        <v>0</v>
      </c>
      <c r="AM72" s="25">
        <v>0</v>
      </c>
      <c r="AN72" s="25">
        <v>0</v>
      </c>
      <c r="AO72" s="25">
        <v>0</v>
      </c>
      <c r="AP72" s="25">
        <v>0</v>
      </c>
      <c r="AQ72" s="25">
        <v>0</v>
      </c>
      <c r="AR72" s="25">
        <v>1</v>
      </c>
      <c r="AS72" s="25">
        <v>0</v>
      </c>
      <c r="AT72" s="25">
        <v>1</v>
      </c>
      <c r="AU72" s="25">
        <v>0</v>
      </c>
      <c r="AV72" s="25">
        <v>0</v>
      </c>
      <c r="AW72" s="25">
        <v>0</v>
      </c>
      <c r="AX72" s="25">
        <v>0</v>
      </c>
      <c r="AY72" s="25">
        <v>2</v>
      </c>
      <c r="AZ72" s="25">
        <v>0</v>
      </c>
      <c r="BA72" s="25">
        <v>0</v>
      </c>
      <c r="BB72" s="25">
        <v>0</v>
      </c>
      <c r="BC72" s="25">
        <v>0</v>
      </c>
      <c r="BD72" s="25">
        <v>0</v>
      </c>
      <c r="BE72" s="26">
        <v>6</v>
      </c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  <c r="EG72" s="48"/>
      <c r="EH72" s="48"/>
      <c r="EI72" s="48"/>
      <c r="EJ72" s="48"/>
      <c r="EK72" s="48"/>
      <c r="EL72" s="48"/>
      <c r="EM72" s="48"/>
      <c r="EN72" s="48"/>
      <c r="EO72" s="48"/>
      <c r="EP72" s="48"/>
      <c r="EQ72" s="48"/>
      <c r="ER72" s="48"/>
      <c r="ES72" s="48"/>
      <c r="ET72" s="48"/>
      <c r="EU72" s="48"/>
      <c r="EV72" s="48"/>
      <c r="EW72" s="48"/>
      <c r="EX72" s="48"/>
      <c r="EY72" s="48"/>
      <c r="EZ72" s="48"/>
      <c r="FA72" s="48"/>
      <c r="FB72" s="48"/>
      <c r="FC72" s="48"/>
      <c r="FD72" s="48"/>
      <c r="FE72" s="48"/>
      <c r="FF72" s="48"/>
      <c r="FG72" s="48"/>
      <c r="FH72" s="48"/>
    </row>
    <row r="73" spans="2:57" s="48" customFormat="1" ht="16.05" customHeight="1">
      <c r="B73" s="27" t="s">
        <v>53</v>
      </c>
      <c r="C73" s="28">
        <v>0</v>
      </c>
      <c r="D73" s="28">
        <v>0</v>
      </c>
      <c r="E73" s="28">
        <v>0</v>
      </c>
      <c r="F73" s="28">
        <v>1</v>
      </c>
      <c r="G73" s="28">
        <v>0</v>
      </c>
      <c r="H73" s="28">
        <v>0</v>
      </c>
      <c r="I73" s="28">
        <v>0</v>
      </c>
      <c r="J73" s="28">
        <v>0</v>
      </c>
      <c r="K73" s="28">
        <v>4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1</v>
      </c>
      <c r="V73" s="28">
        <v>0</v>
      </c>
      <c r="W73" s="28">
        <v>1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  <c r="AF73" s="28">
        <v>0</v>
      </c>
      <c r="AG73" s="28">
        <v>2</v>
      </c>
      <c r="AH73" s="28">
        <v>1</v>
      </c>
      <c r="AI73" s="28">
        <v>1</v>
      </c>
      <c r="AJ73" s="28">
        <v>0</v>
      </c>
      <c r="AK73" s="28">
        <v>0</v>
      </c>
      <c r="AL73" s="28">
        <v>0</v>
      </c>
      <c r="AM73" s="28">
        <v>0</v>
      </c>
      <c r="AN73" s="28">
        <v>0</v>
      </c>
      <c r="AO73" s="28">
        <v>0</v>
      </c>
      <c r="AP73" s="28">
        <v>0</v>
      </c>
      <c r="AQ73" s="28">
        <v>0</v>
      </c>
      <c r="AR73" s="28">
        <v>0</v>
      </c>
      <c r="AS73" s="28">
        <v>0</v>
      </c>
      <c r="AT73" s="28">
        <v>0</v>
      </c>
      <c r="AU73" s="28">
        <v>0</v>
      </c>
      <c r="AV73" s="28">
        <v>0</v>
      </c>
      <c r="AW73" s="28">
        <v>0</v>
      </c>
      <c r="AX73" s="28">
        <v>0</v>
      </c>
      <c r="AY73" s="28">
        <v>0</v>
      </c>
      <c r="AZ73" s="28">
        <v>0</v>
      </c>
      <c r="BA73" s="28">
        <v>0</v>
      </c>
      <c r="BB73" s="28">
        <v>0</v>
      </c>
      <c r="BC73" s="94">
        <v>0</v>
      </c>
      <c r="BD73" s="94">
        <v>0</v>
      </c>
      <c r="BE73" s="29">
        <v>11</v>
      </c>
    </row>
    <row r="74" spans="1:164" s="50" customFormat="1" ht="16.05" customHeight="1">
      <c r="A74" s="48"/>
      <c r="B74" s="24" t="s">
        <v>232</v>
      </c>
      <c r="C74" s="25">
        <v>0</v>
      </c>
      <c r="D74" s="2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  <c r="AE74" s="25">
        <v>0</v>
      </c>
      <c r="AF74" s="25">
        <v>0</v>
      </c>
      <c r="AG74" s="25">
        <v>0</v>
      </c>
      <c r="AH74" s="25">
        <v>0</v>
      </c>
      <c r="AI74" s="25">
        <v>0</v>
      </c>
      <c r="AJ74" s="25">
        <v>0</v>
      </c>
      <c r="AK74" s="25">
        <v>0</v>
      </c>
      <c r="AL74" s="25">
        <v>0</v>
      </c>
      <c r="AM74" s="25">
        <v>0</v>
      </c>
      <c r="AN74" s="25">
        <v>0</v>
      </c>
      <c r="AO74" s="25">
        <v>0</v>
      </c>
      <c r="AP74" s="25">
        <v>0</v>
      </c>
      <c r="AQ74" s="25">
        <v>0</v>
      </c>
      <c r="AR74" s="25">
        <v>0</v>
      </c>
      <c r="AS74" s="25">
        <v>0</v>
      </c>
      <c r="AT74" s="25">
        <v>0</v>
      </c>
      <c r="AU74" s="25">
        <v>0</v>
      </c>
      <c r="AV74" s="25">
        <v>0</v>
      </c>
      <c r="AW74" s="25">
        <v>0</v>
      </c>
      <c r="AX74" s="25">
        <v>0</v>
      </c>
      <c r="AY74" s="25">
        <v>5</v>
      </c>
      <c r="AZ74" s="25">
        <v>0</v>
      </c>
      <c r="BA74" s="25">
        <v>0</v>
      </c>
      <c r="BB74" s="25">
        <v>0</v>
      </c>
      <c r="BC74" s="25">
        <v>0</v>
      </c>
      <c r="BD74" s="25">
        <v>0</v>
      </c>
      <c r="BE74" s="26">
        <v>5</v>
      </c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  <c r="CW74" s="48"/>
      <c r="CX74" s="48"/>
      <c r="CY74" s="48"/>
      <c r="CZ74" s="48"/>
      <c r="DA74" s="48"/>
      <c r="DB74" s="48"/>
      <c r="DC74" s="48"/>
      <c r="DD74" s="48"/>
      <c r="DE74" s="48"/>
      <c r="DF74" s="48"/>
      <c r="DG74" s="48"/>
      <c r="DH74" s="48"/>
      <c r="DI74" s="48"/>
      <c r="DJ74" s="48"/>
      <c r="DK74" s="48"/>
      <c r="DL74" s="48"/>
      <c r="DM74" s="48"/>
      <c r="DN74" s="48"/>
      <c r="DO74" s="48"/>
      <c r="DP74" s="48"/>
      <c r="DQ74" s="48"/>
      <c r="DR74" s="48"/>
      <c r="DS74" s="48"/>
      <c r="DT74" s="48"/>
      <c r="DU74" s="48"/>
      <c r="DV74" s="48"/>
      <c r="DW74" s="48"/>
      <c r="DX74" s="48"/>
      <c r="DY74" s="48"/>
      <c r="DZ74" s="48"/>
      <c r="EA74" s="48"/>
      <c r="EB74" s="48"/>
      <c r="EC74" s="48"/>
      <c r="ED74" s="48"/>
      <c r="EE74" s="48"/>
      <c r="EF74" s="48"/>
      <c r="EG74" s="48"/>
      <c r="EH74" s="48"/>
      <c r="EI74" s="48"/>
      <c r="EJ74" s="48"/>
      <c r="EK74" s="48"/>
      <c r="EL74" s="48"/>
      <c r="EM74" s="48"/>
      <c r="EN74" s="48"/>
      <c r="EO74" s="48"/>
      <c r="EP74" s="48"/>
      <c r="EQ74" s="48"/>
      <c r="ER74" s="48"/>
      <c r="ES74" s="48"/>
      <c r="ET74" s="48"/>
      <c r="EU74" s="48"/>
      <c r="EV74" s="48"/>
      <c r="EW74" s="48"/>
      <c r="EX74" s="48"/>
      <c r="EY74" s="48"/>
      <c r="EZ74" s="48"/>
      <c r="FA74" s="48"/>
      <c r="FB74" s="48"/>
      <c r="FC74" s="48"/>
      <c r="FD74" s="48"/>
      <c r="FE74" s="48"/>
      <c r="FF74" s="48"/>
      <c r="FG74" s="48"/>
      <c r="FH74" s="48"/>
    </row>
    <row r="75" spans="2:57" s="48" customFormat="1" ht="16.05" customHeight="1">
      <c r="B75" s="27" t="s">
        <v>279</v>
      </c>
      <c r="C75" s="28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  <c r="AF75" s="28">
        <v>0</v>
      </c>
      <c r="AG75" s="28">
        <v>2</v>
      </c>
      <c r="AH75" s="28">
        <v>0</v>
      </c>
      <c r="AI75" s="28">
        <v>0</v>
      </c>
      <c r="AJ75" s="28">
        <v>0</v>
      </c>
      <c r="AK75" s="28">
        <v>0</v>
      </c>
      <c r="AL75" s="28">
        <v>0</v>
      </c>
      <c r="AM75" s="28">
        <v>0</v>
      </c>
      <c r="AN75" s="28">
        <v>1</v>
      </c>
      <c r="AO75" s="28">
        <v>0</v>
      </c>
      <c r="AP75" s="28">
        <v>0</v>
      </c>
      <c r="AQ75" s="28">
        <v>0</v>
      </c>
      <c r="AR75" s="28">
        <v>0</v>
      </c>
      <c r="AS75" s="28">
        <v>0</v>
      </c>
      <c r="AT75" s="28">
        <v>0</v>
      </c>
      <c r="AU75" s="28">
        <v>0</v>
      </c>
      <c r="AV75" s="28">
        <v>0</v>
      </c>
      <c r="AW75" s="28">
        <v>0</v>
      </c>
      <c r="AX75" s="28">
        <v>0</v>
      </c>
      <c r="AY75" s="28">
        <v>0</v>
      </c>
      <c r="AZ75" s="28">
        <v>0</v>
      </c>
      <c r="BA75" s="28">
        <v>0</v>
      </c>
      <c r="BB75" s="28">
        <v>0</v>
      </c>
      <c r="BC75" s="94">
        <v>0</v>
      </c>
      <c r="BD75" s="94">
        <v>0</v>
      </c>
      <c r="BE75" s="29">
        <v>3</v>
      </c>
    </row>
    <row r="76" spans="1:164" s="50" customFormat="1" ht="16.05" customHeight="1">
      <c r="A76" s="48"/>
      <c r="B76" s="24" t="s">
        <v>12</v>
      </c>
      <c r="C76" s="25">
        <v>25</v>
      </c>
      <c r="D76" s="25">
        <v>7</v>
      </c>
      <c r="E76" s="25">
        <v>244</v>
      </c>
      <c r="F76" s="25">
        <v>7</v>
      </c>
      <c r="G76" s="25">
        <v>2</v>
      </c>
      <c r="H76" s="25">
        <v>6</v>
      </c>
      <c r="I76" s="25">
        <v>38</v>
      </c>
      <c r="J76" s="25">
        <v>0</v>
      </c>
      <c r="K76" s="25">
        <v>32</v>
      </c>
      <c r="L76" s="25">
        <v>9</v>
      </c>
      <c r="M76" s="25">
        <v>2</v>
      </c>
      <c r="N76" s="25">
        <v>8</v>
      </c>
      <c r="O76" s="25">
        <v>32</v>
      </c>
      <c r="P76" s="25">
        <v>1</v>
      </c>
      <c r="Q76" s="25">
        <v>6</v>
      </c>
      <c r="R76" s="25">
        <v>10</v>
      </c>
      <c r="S76" s="25">
        <v>4</v>
      </c>
      <c r="T76" s="25">
        <v>16</v>
      </c>
      <c r="U76" s="25">
        <v>2</v>
      </c>
      <c r="V76" s="25">
        <v>0</v>
      </c>
      <c r="W76" s="25">
        <v>4</v>
      </c>
      <c r="X76" s="25">
        <v>10</v>
      </c>
      <c r="Y76" s="25">
        <v>11</v>
      </c>
      <c r="Z76" s="25">
        <v>3</v>
      </c>
      <c r="AA76" s="25">
        <v>40</v>
      </c>
      <c r="AB76" s="25">
        <v>9</v>
      </c>
      <c r="AC76" s="25">
        <v>6</v>
      </c>
      <c r="AD76" s="25">
        <v>3</v>
      </c>
      <c r="AE76" s="25">
        <v>1</v>
      </c>
      <c r="AF76" s="25">
        <v>5</v>
      </c>
      <c r="AG76" s="25">
        <v>151</v>
      </c>
      <c r="AH76" s="25">
        <v>13</v>
      </c>
      <c r="AI76" s="25">
        <v>342</v>
      </c>
      <c r="AJ76" s="25">
        <v>49</v>
      </c>
      <c r="AK76" s="25">
        <v>2</v>
      </c>
      <c r="AL76" s="25">
        <v>0</v>
      </c>
      <c r="AM76" s="25">
        <v>0</v>
      </c>
      <c r="AN76" s="25">
        <v>183</v>
      </c>
      <c r="AO76" s="25">
        <v>3</v>
      </c>
      <c r="AP76" s="25">
        <v>7</v>
      </c>
      <c r="AQ76" s="25">
        <v>0</v>
      </c>
      <c r="AR76" s="25">
        <v>257</v>
      </c>
      <c r="AS76" s="25">
        <v>7</v>
      </c>
      <c r="AT76" s="25">
        <v>26</v>
      </c>
      <c r="AU76" s="25">
        <v>0</v>
      </c>
      <c r="AV76" s="25">
        <v>5</v>
      </c>
      <c r="AW76" s="25">
        <v>7</v>
      </c>
      <c r="AX76" s="25">
        <v>10</v>
      </c>
      <c r="AY76" s="25">
        <v>47</v>
      </c>
      <c r="AZ76" s="25">
        <v>10</v>
      </c>
      <c r="BA76" s="25">
        <v>0</v>
      </c>
      <c r="BB76" s="25">
        <v>9</v>
      </c>
      <c r="BC76" s="25">
        <v>55</v>
      </c>
      <c r="BD76" s="25">
        <v>0</v>
      </c>
      <c r="BE76" s="26">
        <v>1726</v>
      </c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  <c r="CW76" s="48"/>
      <c r="CX76" s="48"/>
      <c r="CY76" s="48"/>
      <c r="CZ76" s="48"/>
      <c r="DA76" s="48"/>
      <c r="DB76" s="48"/>
      <c r="DC76" s="48"/>
      <c r="DD76" s="48"/>
      <c r="DE76" s="48"/>
      <c r="DF76" s="48"/>
      <c r="DG76" s="48"/>
      <c r="DH76" s="48"/>
      <c r="DI76" s="48"/>
      <c r="DJ76" s="48"/>
      <c r="DK76" s="48"/>
      <c r="DL76" s="48"/>
      <c r="DM76" s="48"/>
      <c r="DN76" s="48"/>
      <c r="DO76" s="48"/>
      <c r="DP76" s="48"/>
      <c r="DQ76" s="48"/>
      <c r="DR76" s="48"/>
      <c r="DS76" s="48"/>
      <c r="DT76" s="48"/>
      <c r="DU76" s="48"/>
      <c r="DV76" s="48"/>
      <c r="DW76" s="48"/>
      <c r="DX76" s="48"/>
      <c r="DY76" s="48"/>
      <c r="DZ76" s="48"/>
      <c r="EA76" s="48"/>
      <c r="EB76" s="48"/>
      <c r="EC76" s="48"/>
      <c r="ED76" s="48"/>
      <c r="EE76" s="48"/>
      <c r="EF76" s="48"/>
      <c r="EG76" s="48"/>
      <c r="EH76" s="48"/>
      <c r="EI76" s="48"/>
      <c r="EJ76" s="48"/>
      <c r="EK76" s="48"/>
      <c r="EL76" s="48"/>
      <c r="EM76" s="48"/>
      <c r="EN76" s="48"/>
      <c r="EO76" s="48"/>
      <c r="EP76" s="48"/>
      <c r="EQ76" s="48"/>
      <c r="ER76" s="48"/>
      <c r="ES76" s="48"/>
      <c r="ET76" s="48"/>
      <c r="EU76" s="48"/>
      <c r="EV76" s="48"/>
      <c r="EW76" s="48"/>
      <c r="EX76" s="48"/>
      <c r="EY76" s="48"/>
      <c r="EZ76" s="48"/>
      <c r="FA76" s="48"/>
      <c r="FB76" s="48"/>
      <c r="FC76" s="48"/>
      <c r="FD76" s="48"/>
      <c r="FE76" s="48"/>
      <c r="FF76" s="48"/>
      <c r="FG76" s="48"/>
      <c r="FH76" s="48"/>
    </row>
    <row r="77" spans="2:57" s="48" customFormat="1" ht="16.05" customHeight="1">
      <c r="B77" s="27" t="s">
        <v>54</v>
      </c>
      <c r="C77" s="28">
        <v>2</v>
      </c>
      <c r="D77" s="28">
        <v>1</v>
      </c>
      <c r="E77" s="28">
        <v>28</v>
      </c>
      <c r="F77" s="28">
        <v>4</v>
      </c>
      <c r="G77" s="28">
        <v>2</v>
      </c>
      <c r="H77" s="28">
        <v>4</v>
      </c>
      <c r="I77" s="28">
        <v>5</v>
      </c>
      <c r="J77" s="28">
        <v>2</v>
      </c>
      <c r="K77" s="28">
        <v>111</v>
      </c>
      <c r="L77" s="28">
        <v>13</v>
      </c>
      <c r="M77" s="28">
        <v>1</v>
      </c>
      <c r="N77" s="28">
        <v>0</v>
      </c>
      <c r="O77" s="28">
        <v>81</v>
      </c>
      <c r="P77" s="28">
        <v>2</v>
      </c>
      <c r="Q77" s="28">
        <v>2</v>
      </c>
      <c r="R77" s="28">
        <v>476</v>
      </c>
      <c r="S77" s="28">
        <v>22</v>
      </c>
      <c r="T77" s="28">
        <v>40</v>
      </c>
      <c r="U77" s="28">
        <v>6</v>
      </c>
      <c r="V77" s="28">
        <v>0</v>
      </c>
      <c r="W77" s="28">
        <v>27</v>
      </c>
      <c r="X77" s="28">
        <v>10</v>
      </c>
      <c r="Y77" s="28">
        <v>45</v>
      </c>
      <c r="Z77" s="28">
        <v>5</v>
      </c>
      <c r="AA77" s="28">
        <v>8</v>
      </c>
      <c r="AB77" s="28">
        <v>5</v>
      </c>
      <c r="AC77" s="28">
        <v>0</v>
      </c>
      <c r="AD77" s="28">
        <v>4</v>
      </c>
      <c r="AE77" s="28">
        <v>4</v>
      </c>
      <c r="AF77" s="28">
        <v>7</v>
      </c>
      <c r="AG77" s="28">
        <v>236</v>
      </c>
      <c r="AH77" s="28">
        <v>38</v>
      </c>
      <c r="AI77" s="28">
        <v>2034</v>
      </c>
      <c r="AJ77" s="28">
        <v>112</v>
      </c>
      <c r="AK77" s="28">
        <v>8</v>
      </c>
      <c r="AL77" s="28">
        <v>7</v>
      </c>
      <c r="AM77" s="28">
        <v>2</v>
      </c>
      <c r="AN77" s="28">
        <v>336</v>
      </c>
      <c r="AO77" s="28">
        <v>0</v>
      </c>
      <c r="AP77" s="28">
        <v>0</v>
      </c>
      <c r="AQ77" s="28">
        <v>3</v>
      </c>
      <c r="AR77" s="28">
        <v>84</v>
      </c>
      <c r="AS77" s="28">
        <v>2</v>
      </c>
      <c r="AT77" s="28">
        <v>25</v>
      </c>
      <c r="AU77" s="28">
        <v>2</v>
      </c>
      <c r="AV77" s="28">
        <v>2</v>
      </c>
      <c r="AW77" s="28">
        <v>5</v>
      </c>
      <c r="AX77" s="28">
        <v>3</v>
      </c>
      <c r="AY77" s="28">
        <v>51</v>
      </c>
      <c r="AZ77" s="28">
        <v>6</v>
      </c>
      <c r="BA77" s="28">
        <v>1</v>
      </c>
      <c r="BB77" s="28">
        <v>21</v>
      </c>
      <c r="BC77" s="94">
        <v>18</v>
      </c>
      <c r="BD77" s="94">
        <v>0</v>
      </c>
      <c r="BE77" s="29">
        <v>3913</v>
      </c>
    </row>
    <row r="78" spans="1:164" s="50" customFormat="1" ht="16.05" customHeight="1">
      <c r="A78" s="48"/>
      <c r="B78" s="24" t="s">
        <v>55</v>
      </c>
      <c r="C78" s="25">
        <v>2</v>
      </c>
      <c r="D78" s="25">
        <v>0</v>
      </c>
      <c r="E78" s="25">
        <v>12</v>
      </c>
      <c r="F78" s="25">
        <v>15</v>
      </c>
      <c r="G78" s="25">
        <v>0</v>
      </c>
      <c r="H78" s="25">
        <v>0</v>
      </c>
      <c r="I78" s="25">
        <v>0</v>
      </c>
      <c r="J78" s="25">
        <v>0</v>
      </c>
      <c r="K78" s="25">
        <v>4</v>
      </c>
      <c r="L78" s="25">
        <v>0</v>
      </c>
      <c r="M78" s="25">
        <v>0</v>
      </c>
      <c r="N78" s="25">
        <v>0</v>
      </c>
      <c r="O78" s="25">
        <v>0</v>
      </c>
      <c r="P78" s="25">
        <v>0</v>
      </c>
      <c r="Q78" s="25">
        <v>0</v>
      </c>
      <c r="R78" s="25">
        <v>1</v>
      </c>
      <c r="S78" s="25">
        <v>2</v>
      </c>
      <c r="T78" s="25">
        <v>0</v>
      </c>
      <c r="U78" s="25">
        <v>0</v>
      </c>
      <c r="V78" s="25">
        <v>0</v>
      </c>
      <c r="W78" s="25">
        <v>0</v>
      </c>
      <c r="X78" s="25">
        <v>14</v>
      </c>
      <c r="Y78" s="25">
        <v>1</v>
      </c>
      <c r="Z78" s="25">
        <v>0</v>
      </c>
      <c r="AA78" s="25">
        <v>1</v>
      </c>
      <c r="AB78" s="25">
        <v>0</v>
      </c>
      <c r="AC78" s="25">
        <v>0</v>
      </c>
      <c r="AD78" s="25">
        <v>0</v>
      </c>
      <c r="AE78" s="25">
        <v>0</v>
      </c>
      <c r="AF78" s="25">
        <v>0</v>
      </c>
      <c r="AG78" s="25">
        <v>17</v>
      </c>
      <c r="AH78" s="25">
        <v>3</v>
      </c>
      <c r="AI78" s="25">
        <v>0</v>
      </c>
      <c r="AJ78" s="25">
        <v>5</v>
      </c>
      <c r="AK78" s="25">
        <v>0</v>
      </c>
      <c r="AL78" s="25">
        <v>0</v>
      </c>
      <c r="AM78" s="25">
        <v>0</v>
      </c>
      <c r="AN78" s="25">
        <v>6</v>
      </c>
      <c r="AO78" s="25">
        <v>1</v>
      </c>
      <c r="AP78" s="25">
        <v>1</v>
      </c>
      <c r="AQ78" s="25">
        <v>1</v>
      </c>
      <c r="AR78" s="25">
        <v>2</v>
      </c>
      <c r="AS78" s="25">
        <v>0</v>
      </c>
      <c r="AT78" s="25">
        <v>0</v>
      </c>
      <c r="AU78" s="25">
        <v>0</v>
      </c>
      <c r="AV78" s="25">
        <v>0</v>
      </c>
      <c r="AW78" s="25">
        <v>0</v>
      </c>
      <c r="AX78" s="25">
        <v>0</v>
      </c>
      <c r="AY78" s="25">
        <v>1</v>
      </c>
      <c r="AZ78" s="25">
        <v>0</v>
      </c>
      <c r="BA78" s="25">
        <v>0</v>
      </c>
      <c r="BB78" s="25">
        <v>0</v>
      </c>
      <c r="BC78" s="25">
        <v>0</v>
      </c>
      <c r="BD78" s="25">
        <v>0</v>
      </c>
      <c r="BE78" s="26">
        <v>89</v>
      </c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  <c r="CW78" s="48"/>
      <c r="CX78" s="48"/>
      <c r="CY78" s="48"/>
      <c r="CZ78" s="48"/>
      <c r="DA78" s="48"/>
      <c r="DB78" s="48"/>
      <c r="DC78" s="48"/>
      <c r="DD78" s="48"/>
      <c r="DE78" s="48"/>
      <c r="DF78" s="48"/>
      <c r="DG78" s="48"/>
      <c r="DH78" s="48"/>
      <c r="DI78" s="48"/>
      <c r="DJ78" s="48"/>
      <c r="DK78" s="48"/>
      <c r="DL78" s="48"/>
      <c r="DM78" s="48"/>
      <c r="DN78" s="48"/>
      <c r="DO78" s="48"/>
      <c r="DP78" s="48"/>
      <c r="DQ78" s="48"/>
      <c r="DR78" s="48"/>
      <c r="DS78" s="48"/>
      <c r="DT78" s="48"/>
      <c r="DU78" s="48"/>
      <c r="DV78" s="48"/>
      <c r="DW78" s="48"/>
      <c r="DX78" s="48"/>
      <c r="DY78" s="48"/>
      <c r="DZ78" s="48"/>
      <c r="EA78" s="48"/>
      <c r="EB78" s="48"/>
      <c r="EC78" s="48"/>
      <c r="ED78" s="48"/>
      <c r="EE78" s="48"/>
      <c r="EF78" s="48"/>
      <c r="EG78" s="48"/>
      <c r="EH78" s="48"/>
      <c r="EI78" s="48"/>
      <c r="EJ78" s="48"/>
      <c r="EK78" s="48"/>
      <c r="EL78" s="48"/>
      <c r="EM78" s="48"/>
      <c r="EN78" s="48"/>
      <c r="EO78" s="48"/>
      <c r="EP78" s="48"/>
      <c r="EQ78" s="48"/>
      <c r="ER78" s="48"/>
      <c r="ES78" s="48"/>
      <c r="ET78" s="48"/>
      <c r="EU78" s="48"/>
      <c r="EV78" s="48"/>
      <c r="EW78" s="48"/>
      <c r="EX78" s="48"/>
      <c r="EY78" s="48"/>
      <c r="EZ78" s="48"/>
      <c r="FA78" s="48"/>
      <c r="FB78" s="48"/>
      <c r="FC78" s="48"/>
      <c r="FD78" s="48"/>
      <c r="FE78" s="48"/>
      <c r="FF78" s="48"/>
      <c r="FG78" s="48"/>
      <c r="FH78" s="48"/>
    </row>
    <row r="79" spans="2:57" s="48" customFormat="1" ht="16.05" customHeight="1">
      <c r="B79" s="27" t="s">
        <v>56</v>
      </c>
      <c r="C79" s="28">
        <v>0</v>
      </c>
      <c r="D79" s="28">
        <v>1</v>
      </c>
      <c r="E79" s="28">
        <v>0</v>
      </c>
      <c r="F79" s="28">
        <v>3</v>
      </c>
      <c r="G79" s="28">
        <v>6</v>
      </c>
      <c r="H79" s="28">
        <v>0</v>
      </c>
      <c r="I79" s="28">
        <v>0</v>
      </c>
      <c r="J79" s="28">
        <v>0</v>
      </c>
      <c r="K79" s="28">
        <v>19</v>
      </c>
      <c r="L79" s="28">
        <v>0</v>
      </c>
      <c r="M79" s="28">
        <v>0</v>
      </c>
      <c r="N79" s="28">
        <v>0</v>
      </c>
      <c r="O79" s="28">
        <v>3</v>
      </c>
      <c r="P79" s="28">
        <v>0</v>
      </c>
      <c r="Q79" s="28">
        <v>2</v>
      </c>
      <c r="R79" s="28">
        <v>1</v>
      </c>
      <c r="S79" s="28">
        <v>1</v>
      </c>
      <c r="T79" s="28">
        <v>2</v>
      </c>
      <c r="U79" s="28">
        <v>5</v>
      </c>
      <c r="V79" s="28">
        <v>0</v>
      </c>
      <c r="W79" s="28">
        <v>4</v>
      </c>
      <c r="X79" s="28">
        <v>3</v>
      </c>
      <c r="Y79" s="28">
        <v>5</v>
      </c>
      <c r="Z79" s="28">
        <v>1</v>
      </c>
      <c r="AA79" s="28">
        <v>0</v>
      </c>
      <c r="AB79" s="28">
        <v>0</v>
      </c>
      <c r="AC79" s="28">
        <v>0</v>
      </c>
      <c r="AD79" s="28">
        <v>2</v>
      </c>
      <c r="AE79" s="28">
        <v>0</v>
      </c>
      <c r="AF79" s="28">
        <v>0</v>
      </c>
      <c r="AG79" s="28">
        <v>71</v>
      </c>
      <c r="AH79" s="28">
        <v>6</v>
      </c>
      <c r="AI79" s="28">
        <v>0</v>
      </c>
      <c r="AJ79" s="28">
        <v>2</v>
      </c>
      <c r="AK79" s="28">
        <v>2</v>
      </c>
      <c r="AL79" s="28">
        <v>1</v>
      </c>
      <c r="AM79" s="28">
        <v>0</v>
      </c>
      <c r="AN79" s="28">
        <v>1</v>
      </c>
      <c r="AO79" s="28">
        <v>3</v>
      </c>
      <c r="AP79" s="28">
        <v>0</v>
      </c>
      <c r="AQ79" s="28">
        <v>0</v>
      </c>
      <c r="AR79" s="28">
        <v>3</v>
      </c>
      <c r="AS79" s="28">
        <v>0</v>
      </c>
      <c r="AT79" s="28">
        <v>2</v>
      </c>
      <c r="AU79" s="28">
        <v>0</v>
      </c>
      <c r="AV79" s="28">
        <v>0</v>
      </c>
      <c r="AW79" s="28">
        <v>0</v>
      </c>
      <c r="AX79" s="28">
        <v>0</v>
      </c>
      <c r="AY79" s="28">
        <v>6</v>
      </c>
      <c r="AZ79" s="28">
        <v>2</v>
      </c>
      <c r="BA79" s="28">
        <v>0</v>
      </c>
      <c r="BB79" s="28">
        <v>3</v>
      </c>
      <c r="BC79" s="94">
        <v>0</v>
      </c>
      <c r="BD79" s="94">
        <v>0</v>
      </c>
      <c r="BE79" s="29">
        <v>160</v>
      </c>
    </row>
    <row r="80" spans="1:164" s="50" customFormat="1" ht="16.05" customHeight="1">
      <c r="A80" s="48"/>
      <c r="B80" s="24" t="s">
        <v>113</v>
      </c>
      <c r="C80" s="25">
        <v>0</v>
      </c>
      <c r="D80" s="2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1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  <c r="AE80" s="25">
        <v>0</v>
      </c>
      <c r="AF80" s="25">
        <v>0</v>
      </c>
      <c r="AG80" s="25">
        <v>6</v>
      </c>
      <c r="AH80" s="25">
        <v>0</v>
      </c>
      <c r="AI80" s="25">
        <v>0</v>
      </c>
      <c r="AJ80" s="25">
        <v>0</v>
      </c>
      <c r="AK80" s="25">
        <v>40</v>
      </c>
      <c r="AL80" s="25">
        <v>0</v>
      </c>
      <c r="AM80" s="25">
        <v>0</v>
      </c>
      <c r="AN80" s="25">
        <v>0</v>
      </c>
      <c r="AO80" s="25">
        <v>0</v>
      </c>
      <c r="AP80" s="25">
        <v>0</v>
      </c>
      <c r="AQ80" s="25">
        <v>0</v>
      </c>
      <c r="AR80" s="25">
        <v>0</v>
      </c>
      <c r="AS80" s="25">
        <v>0</v>
      </c>
      <c r="AT80" s="25">
        <v>0</v>
      </c>
      <c r="AU80" s="25">
        <v>0</v>
      </c>
      <c r="AV80" s="25">
        <v>0</v>
      </c>
      <c r="AW80" s="25">
        <v>0</v>
      </c>
      <c r="AX80" s="25">
        <v>0</v>
      </c>
      <c r="AY80" s="25">
        <v>1</v>
      </c>
      <c r="AZ80" s="25">
        <v>0</v>
      </c>
      <c r="BA80" s="25">
        <v>0</v>
      </c>
      <c r="BB80" s="25">
        <v>1</v>
      </c>
      <c r="BC80" s="25">
        <v>0</v>
      </c>
      <c r="BD80" s="25">
        <v>0</v>
      </c>
      <c r="BE80" s="26">
        <v>49</v>
      </c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  <c r="EG80" s="48"/>
      <c r="EH80" s="48"/>
      <c r="EI80" s="48"/>
      <c r="EJ80" s="48"/>
      <c r="EK80" s="48"/>
      <c r="EL80" s="48"/>
      <c r="EM80" s="48"/>
      <c r="EN80" s="48"/>
      <c r="EO80" s="48"/>
      <c r="EP80" s="48"/>
      <c r="EQ80" s="48"/>
      <c r="ER80" s="48"/>
      <c r="ES80" s="48"/>
      <c r="ET80" s="48"/>
      <c r="EU80" s="48"/>
      <c r="EV80" s="48"/>
      <c r="EW80" s="48"/>
      <c r="EX80" s="48"/>
      <c r="EY80" s="48"/>
      <c r="EZ80" s="48"/>
      <c r="FA80" s="48"/>
      <c r="FB80" s="48"/>
      <c r="FC80" s="48"/>
      <c r="FD80" s="48"/>
      <c r="FE80" s="48"/>
      <c r="FF80" s="48"/>
      <c r="FG80" s="48"/>
      <c r="FH80" s="48"/>
    </row>
    <row r="81" spans="2:57" s="48" customFormat="1" ht="16.05" customHeight="1">
      <c r="B81" s="27" t="s">
        <v>125</v>
      </c>
      <c r="C81" s="28">
        <v>0</v>
      </c>
      <c r="D81" s="28">
        <v>0</v>
      </c>
      <c r="E81" s="28">
        <v>0</v>
      </c>
      <c r="F81" s="28">
        <v>1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  <c r="AG81" s="28">
        <v>0</v>
      </c>
      <c r="AH81" s="28">
        <v>0</v>
      </c>
      <c r="AI81" s="28">
        <v>0</v>
      </c>
      <c r="AJ81" s="28">
        <v>0</v>
      </c>
      <c r="AK81" s="28">
        <v>0</v>
      </c>
      <c r="AL81" s="28">
        <v>0</v>
      </c>
      <c r="AM81" s="28">
        <v>0</v>
      </c>
      <c r="AN81" s="28">
        <v>0</v>
      </c>
      <c r="AO81" s="28">
        <v>0</v>
      </c>
      <c r="AP81" s="28">
        <v>0</v>
      </c>
      <c r="AQ81" s="28">
        <v>0</v>
      </c>
      <c r="AR81" s="28">
        <v>0</v>
      </c>
      <c r="AS81" s="28">
        <v>0</v>
      </c>
      <c r="AT81" s="28">
        <v>0</v>
      </c>
      <c r="AU81" s="28">
        <v>0</v>
      </c>
      <c r="AV81" s="28">
        <v>0</v>
      </c>
      <c r="AW81" s="28">
        <v>0</v>
      </c>
      <c r="AX81" s="28">
        <v>0</v>
      </c>
      <c r="AY81" s="28">
        <v>0</v>
      </c>
      <c r="AZ81" s="28">
        <v>0</v>
      </c>
      <c r="BA81" s="28">
        <v>0</v>
      </c>
      <c r="BB81" s="28">
        <v>0</v>
      </c>
      <c r="BC81" s="94">
        <v>0</v>
      </c>
      <c r="BD81" s="94">
        <v>0</v>
      </c>
      <c r="BE81" s="29">
        <v>1</v>
      </c>
    </row>
    <row r="82" spans="1:164" s="50" customFormat="1" ht="16.05" customHeight="1">
      <c r="A82" s="48"/>
      <c r="B82" s="24" t="s">
        <v>276</v>
      </c>
      <c r="C82" s="25">
        <v>0</v>
      </c>
      <c r="D82" s="2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  <c r="AE82" s="25">
        <v>0</v>
      </c>
      <c r="AF82" s="25">
        <v>0</v>
      </c>
      <c r="AG82" s="25">
        <v>1</v>
      </c>
      <c r="AH82" s="25">
        <v>0</v>
      </c>
      <c r="AI82" s="25">
        <v>0</v>
      </c>
      <c r="AJ82" s="25">
        <v>0</v>
      </c>
      <c r="AK82" s="25">
        <v>0</v>
      </c>
      <c r="AL82" s="25">
        <v>0</v>
      </c>
      <c r="AM82" s="25">
        <v>0</v>
      </c>
      <c r="AN82" s="25">
        <v>0</v>
      </c>
      <c r="AO82" s="25">
        <v>0</v>
      </c>
      <c r="AP82" s="25">
        <v>0</v>
      </c>
      <c r="AQ82" s="25">
        <v>0</v>
      </c>
      <c r="AR82" s="25">
        <v>0</v>
      </c>
      <c r="AS82" s="25">
        <v>0</v>
      </c>
      <c r="AT82" s="25">
        <v>0</v>
      </c>
      <c r="AU82" s="25">
        <v>0</v>
      </c>
      <c r="AV82" s="25">
        <v>0</v>
      </c>
      <c r="AW82" s="25">
        <v>0</v>
      </c>
      <c r="AX82" s="25">
        <v>0</v>
      </c>
      <c r="AY82" s="25">
        <v>0</v>
      </c>
      <c r="AZ82" s="25">
        <v>0</v>
      </c>
      <c r="BA82" s="25">
        <v>0</v>
      </c>
      <c r="BB82" s="25">
        <v>0</v>
      </c>
      <c r="BC82" s="25">
        <v>0</v>
      </c>
      <c r="BD82" s="25">
        <v>0</v>
      </c>
      <c r="BE82" s="26">
        <v>1</v>
      </c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  <c r="DE82" s="48"/>
      <c r="DF82" s="48"/>
      <c r="DG82" s="48"/>
      <c r="DH82" s="48"/>
      <c r="DI82" s="48"/>
      <c r="DJ82" s="48"/>
      <c r="DK82" s="48"/>
      <c r="DL82" s="48"/>
      <c r="DM82" s="48"/>
      <c r="DN82" s="48"/>
      <c r="DO82" s="48"/>
      <c r="DP82" s="48"/>
      <c r="DQ82" s="48"/>
      <c r="DR82" s="48"/>
      <c r="DS82" s="48"/>
      <c r="DT82" s="48"/>
      <c r="DU82" s="48"/>
      <c r="DV82" s="48"/>
      <c r="DW82" s="48"/>
      <c r="DX82" s="48"/>
      <c r="DY82" s="48"/>
      <c r="DZ82" s="48"/>
      <c r="EA82" s="48"/>
      <c r="EB82" s="48"/>
      <c r="EC82" s="48"/>
      <c r="ED82" s="48"/>
      <c r="EE82" s="48"/>
      <c r="EF82" s="48"/>
      <c r="EG82" s="48"/>
      <c r="EH82" s="48"/>
      <c r="EI82" s="48"/>
      <c r="EJ82" s="48"/>
      <c r="EK82" s="48"/>
      <c r="EL82" s="48"/>
      <c r="EM82" s="48"/>
      <c r="EN82" s="48"/>
      <c r="EO82" s="48"/>
      <c r="EP82" s="48"/>
      <c r="EQ82" s="48"/>
      <c r="ER82" s="48"/>
      <c r="ES82" s="48"/>
      <c r="ET82" s="48"/>
      <c r="EU82" s="48"/>
      <c r="EV82" s="48"/>
      <c r="EW82" s="48"/>
      <c r="EX82" s="48"/>
      <c r="EY82" s="48"/>
      <c r="EZ82" s="48"/>
      <c r="FA82" s="48"/>
      <c r="FB82" s="48"/>
      <c r="FC82" s="48"/>
      <c r="FD82" s="48"/>
      <c r="FE82" s="48"/>
      <c r="FF82" s="48"/>
      <c r="FG82" s="48"/>
      <c r="FH82" s="48"/>
    </row>
    <row r="83" spans="2:57" s="48" customFormat="1" ht="16.05" customHeight="1">
      <c r="B83" s="27" t="s">
        <v>231</v>
      </c>
      <c r="C83" s="28">
        <v>0</v>
      </c>
      <c r="D83" s="28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2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  <c r="AF83" s="28">
        <v>0</v>
      </c>
      <c r="AG83" s="28">
        <v>0</v>
      </c>
      <c r="AH83" s="28">
        <v>0</v>
      </c>
      <c r="AI83" s="28">
        <v>0</v>
      </c>
      <c r="AJ83" s="28">
        <v>0</v>
      </c>
      <c r="AK83" s="28">
        <v>0</v>
      </c>
      <c r="AL83" s="28">
        <v>0</v>
      </c>
      <c r="AM83" s="28">
        <v>0</v>
      </c>
      <c r="AN83" s="28">
        <v>0</v>
      </c>
      <c r="AO83" s="28">
        <v>0</v>
      </c>
      <c r="AP83" s="28">
        <v>0</v>
      </c>
      <c r="AQ83" s="28">
        <v>0</v>
      </c>
      <c r="AR83" s="28">
        <v>0</v>
      </c>
      <c r="AS83" s="28">
        <v>0</v>
      </c>
      <c r="AT83" s="28">
        <v>0</v>
      </c>
      <c r="AU83" s="28">
        <v>0</v>
      </c>
      <c r="AV83" s="28">
        <v>0</v>
      </c>
      <c r="AW83" s="28">
        <v>0</v>
      </c>
      <c r="AX83" s="28">
        <v>0</v>
      </c>
      <c r="AY83" s="28">
        <v>0</v>
      </c>
      <c r="AZ83" s="28">
        <v>0</v>
      </c>
      <c r="BA83" s="28">
        <v>0</v>
      </c>
      <c r="BB83" s="28">
        <v>0</v>
      </c>
      <c r="BC83" s="94">
        <v>0</v>
      </c>
      <c r="BD83" s="94">
        <v>0</v>
      </c>
      <c r="BE83" s="29">
        <v>2</v>
      </c>
    </row>
    <row r="84" spans="1:164" s="50" customFormat="1" ht="16.05" customHeight="1">
      <c r="A84" s="48"/>
      <c r="B84" s="24" t="s">
        <v>193</v>
      </c>
      <c r="C84" s="25">
        <v>0</v>
      </c>
      <c r="D84" s="25">
        <v>1</v>
      </c>
      <c r="E84" s="25">
        <v>0</v>
      </c>
      <c r="F84" s="25">
        <v>0</v>
      </c>
      <c r="G84" s="25">
        <v>0</v>
      </c>
      <c r="H84" s="25">
        <v>0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  <c r="AE84" s="25">
        <v>0</v>
      </c>
      <c r="AF84" s="25">
        <v>0</v>
      </c>
      <c r="AG84" s="25">
        <v>27</v>
      </c>
      <c r="AH84" s="25">
        <v>0</v>
      </c>
      <c r="AI84" s="25">
        <v>0</v>
      </c>
      <c r="AJ84" s="25">
        <v>0</v>
      </c>
      <c r="AK84" s="25">
        <v>0</v>
      </c>
      <c r="AL84" s="25">
        <v>0</v>
      </c>
      <c r="AM84" s="25">
        <v>0</v>
      </c>
      <c r="AN84" s="25">
        <v>0</v>
      </c>
      <c r="AO84" s="25">
        <v>0</v>
      </c>
      <c r="AP84" s="25">
        <v>0</v>
      </c>
      <c r="AQ84" s="25">
        <v>0</v>
      </c>
      <c r="AR84" s="25">
        <v>0</v>
      </c>
      <c r="AS84" s="25">
        <v>0</v>
      </c>
      <c r="AT84" s="25">
        <v>0</v>
      </c>
      <c r="AU84" s="25">
        <v>0</v>
      </c>
      <c r="AV84" s="25">
        <v>0</v>
      </c>
      <c r="AW84" s="25">
        <v>0</v>
      </c>
      <c r="AX84" s="25">
        <v>0</v>
      </c>
      <c r="AY84" s="25">
        <v>0</v>
      </c>
      <c r="AZ84" s="25">
        <v>0</v>
      </c>
      <c r="BA84" s="25">
        <v>0</v>
      </c>
      <c r="BB84" s="25">
        <v>0</v>
      </c>
      <c r="BC84" s="25">
        <v>0</v>
      </c>
      <c r="BD84" s="25">
        <v>0</v>
      </c>
      <c r="BE84" s="26">
        <v>28</v>
      </c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  <c r="CW84" s="48"/>
      <c r="CX84" s="48"/>
      <c r="CY84" s="48"/>
      <c r="CZ84" s="48"/>
      <c r="DA84" s="48"/>
      <c r="DB84" s="48"/>
      <c r="DC84" s="48"/>
      <c r="DD84" s="48"/>
      <c r="DE84" s="48"/>
      <c r="DF84" s="48"/>
      <c r="DG84" s="48"/>
      <c r="DH84" s="48"/>
      <c r="DI84" s="48"/>
      <c r="DJ84" s="48"/>
      <c r="DK84" s="48"/>
      <c r="DL84" s="48"/>
      <c r="DM84" s="48"/>
      <c r="DN84" s="48"/>
      <c r="DO84" s="48"/>
      <c r="DP84" s="48"/>
      <c r="DQ84" s="48"/>
      <c r="DR84" s="48"/>
      <c r="DS84" s="48"/>
      <c r="DT84" s="48"/>
      <c r="DU84" s="48"/>
      <c r="DV84" s="48"/>
      <c r="DW84" s="48"/>
      <c r="DX84" s="48"/>
      <c r="DY84" s="48"/>
      <c r="DZ84" s="48"/>
      <c r="EA84" s="48"/>
      <c r="EB84" s="48"/>
      <c r="EC84" s="48"/>
      <c r="ED84" s="48"/>
      <c r="EE84" s="48"/>
      <c r="EF84" s="48"/>
      <c r="EG84" s="48"/>
      <c r="EH84" s="48"/>
      <c r="EI84" s="48"/>
      <c r="EJ84" s="48"/>
      <c r="EK84" s="48"/>
      <c r="EL84" s="48"/>
      <c r="EM84" s="48"/>
      <c r="EN84" s="48"/>
      <c r="EO84" s="48"/>
      <c r="EP84" s="48"/>
      <c r="EQ84" s="48"/>
      <c r="ER84" s="48"/>
      <c r="ES84" s="48"/>
      <c r="ET84" s="48"/>
      <c r="EU84" s="48"/>
      <c r="EV84" s="48"/>
      <c r="EW84" s="48"/>
      <c r="EX84" s="48"/>
      <c r="EY84" s="48"/>
      <c r="EZ84" s="48"/>
      <c r="FA84" s="48"/>
      <c r="FB84" s="48"/>
      <c r="FC84" s="48"/>
      <c r="FD84" s="48"/>
      <c r="FE84" s="48"/>
      <c r="FF84" s="48"/>
      <c r="FG84" s="48"/>
      <c r="FH84" s="48"/>
    </row>
    <row r="85" spans="2:57" s="48" customFormat="1" ht="16.05" customHeight="1">
      <c r="B85" s="27" t="s">
        <v>57</v>
      </c>
      <c r="C85" s="28">
        <v>6</v>
      </c>
      <c r="D85" s="28">
        <v>7</v>
      </c>
      <c r="E85" s="28">
        <v>14</v>
      </c>
      <c r="F85" s="28">
        <v>12</v>
      </c>
      <c r="G85" s="28">
        <v>5</v>
      </c>
      <c r="H85" s="28">
        <v>3</v>
      </c>
      <c r="I85" s="28">
        <v>81</v>
      </c>
      <c r="J85" s="28">
        <v>36</v>
      </c>
      <c r="K85" s="28">
        <v>53</v>
      </c>
      <c r="L85" s="28">
        <v>116</v>
      </c>
      <c r="M85" s="28">
        <v>2</v>
      </c>
      <c r="N85" s="28">
        <v>17</v>
      </c>
      <c r="O85" s="28">
        <v>9</v>
      </c>
      <c r="P85" s="28">
        <v>4</v>
      </c>
      <c r="Q85" s="28">
        <v>20</v>
      </c>
      <c r="R85" s="28">
        <v>0</v>
      </c>
      <c r="S85" s="28">
        <v>29</v>
      </c>
      <c r="T85" s="28">
        <v>97</v>
      </c>
      <c r="U85" s="28">
        <v>11</v>
      </c>
      <c r="V85" s="28">
        <v>1</v>
      </c>
      <c r="W85" s="28">
        <v>171</v>
      </c>
      <c r="X85" s="28">
        <v>1</v>
      </c>
      <c r="Y85" s="28">
        <v>51</v>
      </c>
      <c r="Z85" s="28">
        <v>3</v>
      </c>
      <c r="AA85" s="28">
        <v>34</v>
      </c>
      <c r="AB85" s="28">
        <v>30</v>
      </c>
      <c r="AC85" s="28">
        <v>2</v>
      </c>
      <c r="AD85" s="28">
        <v>10</v>
      </c>
      <c r="AE85" s="28">
        <v>1</v>
      </c>
      <c r="AF85" s="28">
        <v>1</v>
      </c>
      <c r="AG85" s="28">
        <v>397</v>
      </c>
      <c r="AH85" s="28">
        <v>52</v>
      </c>
      <c r="AI85" s="28">
        <v>0</v>
      </c>
      <c r="AJ85" s="28">
        <v>304</v>
      </c>
      <c r="AK85" s="28">
        <v>68</v>
      </c>
      <c r="AL85" s="28">
        <v>2</v>
      </c>
      <c r="AM85" s="28">
        <v>0</v>
      </c>
      <c r="AN85" s="28">
        <v>0</v>
      </c>
      <c r="AO85" s="28">
        <v>19</v>
      </c>
      <c r="AP85" s="28">
        <v>0</v>
      </c>
      <c r="AQ85" s="28">
        <v>4</v>
      </c>
      <c r="AR85" s="28">
        <v>1</v>
      </c>
      <c r="AS85" s="28">
        <v>0</v>
      </c>
      <c r="AT85" s="28">
        <v>170</v>
      </c>
      <c r="AU85" s="28">
        <v>4</v>
      </c>
      <c r="AV85" s="28">
        <v>5</v>
      </c>
      <c r="AW85" s="28">
        <v>16</v>
      </c>
      <c r="AX85" s="28">
        <v>9</v>
      </c>
      <c r="AY85" s="28">
        <v>11</v>
      </c>
      <c r="AZ85" s="28">
        <v>0</v>
      </c>
      <c r="BA85" s="28">
        <v>1</v>
      </c>
      <c r="BB85" s="28">
        <v>208</v>
      </c>
      <c r="BC85" s="94">
        <v>23</v>
      </c>
      <c r="BD85" s="94">
        <v>0</v>
      </c>
      <c r="BE85" s="29">
        <v>2121</v>
      </c>
    </row>
    <row r="86" spans="1:164" s="50" customFormat="1" ht="16.05" customHeight="1">
      <c r="A86" s="48"/>
      <c r="B86" s="24" t="s">
        <v>126</v>
      </c>
      <c r="C86" s="25">
        <v>0</v>
      </c>
      <c r="D86" s="2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  <c r="AE86" s="25">
        <v>0</v>
      </c>
      <c r="AF86" s="25">
        <v>0</v>
      </c>
      <c r="AG86" s="25">
        <v>1</v>
      </c>
      <c r="AH86" s="25">
        <v>0</v>
      </c>
      <c r="AI86" s="25">
        <v>1</v>
      </c>
      <c r="AJ86" s="25">
        <v>3</v>
      </c>
      <c r="AK86" s="25">
        <v>0</v>
      </c>
      <c r="AL86" s="25">
        <v>0</v>
      </c>
      <c r="AM86" s="25">
        <v>0</v>
      </c>
      <c r="AN86" s="25">
        <v>0</v>
      </c>
      <c r="AO86" s="25">
        <v>0</v>
      </c>
      <c r="AP86" s="25">
        <v>0</v>
      </c>
      <c r="AQ86" s="25">
        <v>0</v>
      </c>
      <c r="AR86" s="25">
        <v>0</v>
      </c>
      <c r="AS86" s="25">
        <v>0</v>
      </c>
      <c r="AT86" s="25">
        <v>0</v>
      </c>
      <c r="AU86" s="25">
        <v>0</v>
      </c>
      <c r="AV86" s="25">
        <v>0</v>
      </c>
      <c r="AW86" s="25">
        <v>0</v>
      </c>
      <c r="AX86" s="25">
        <v>0</v>
      </c>
      <c r="AY86" s="25">
        <v>0</v>
      </c>
      <c r="AZ86" s="25">
        <v>0</v>
      </c>
      <c r="BA86" s="25">
        <v>0</v>
      </c>
      <c r="BB86" s="25">
        <v>0</v>
      </c>
      <c r="BC86" s="25">
        <v>0</v>
      </c>
      <c r="BD86" s="25">
        <v>0</v>
      </c>
      <c r="BE86" s="26">
        <v>5</v>
      </c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  <c r="EG86" s="48"/>
      <c r="EH86" s="48"/>
      <c r="EI86" s="48"/>
      <c r="EJ86" s="48"/>
      <c r="EK86" s="48"/>
      <c r="EL86" s="48"/>
      <c r="EM86" s="48"/>
      <c r="EN86" s="48"/>
      <c r="EO86" s="48"/>
      <c r="EP86" s="48"/>
      <c r="EQ86" s="48"/>
      <c r="ER86" s="48"/>
      <c r="ES86" s="48"/>
      <c r="ET86" s="48"/>
      <c r="EU86" s="48"/>
      <c r="EV86" s="48"/>
      <c r="EW86" s="48"/>
      <c r="EX86" s="48"/>
      <c r="EY86" s="48"/>
      <c r="EZ86" s="48"/>
      <c r="FA86" s="48"/>
      <c r="FB86" s="48"/>
      <c r="FC86" s="48"/>
      <c r="FD86" s="48"/>
      <c r="FE86" s="48"/>
      <c r="FF86" s="48"/>
      <c r="FG86" s="48"/>
      <c r="FH86" s="48"/>
    </row>
    <row r="87" spans="2:57" s="48" customFormat="1" ht="16.05" customHeight="1">
      <c r="B87" s="27" t="s">
        <v>13</v>
      </c>
      <c r="C87" s="28">
        <v>0</v>
      </c>
      <c r="D87" s="28">
        <v>1</v>
      </c>
      <c r="E87" s="28">
        <v>4</v>
      </c>
      <c r="F87" s="28">
        <v>9</v>
      </c>
      <c r="G87" s="28">
        <v>0</v>
      </c>
      <c r="H87" s="28">
        <v>0</v>
      </c>
      <c r="I87" s="28">
        <v>0</v>
      </c>
      <c r="J87" s="28">
        <v>0</v>
      </c>
      <c r="K87" s="28">
        <v>23</v>
      </c>
      <c r="L87" s="28">
        <v>5</v>
      </c>
      <c r="M87" s="28">
        <v>0</v>
      </c>
      <c r="N87" s="28">
        <v>1</v>
      </c>
      <c r="O87" s="28">
        <v>4</v>
      </c>
      <c r="P87" s="28">
        <v>2</v>
      </c>
      <c r="Q87" s="28">
        <v>0</v>
      </c>
      <c r="R87" s="28">
        <v>0</v>
      </c>
      <c r="S87" s="28">
        <v>1</v>
      </c>
      <c r="T87" s="28">
        <v>4</v>
      </c>
      <c r="U87" s="28">
        <v>3</v>
      </c>
      <c r="V87" s="28">
        <v>0</v>
      </c>
      <c r="W87" s="28">
        <v>6</v>
      </c>
      <c r="X87" s="28">
        <v>2</v>
      </c>
      <c r="Y87" s="28">
        <v>1</v>
      </c>
      <c r="Z87" s="28">
        <v>0</v>
      </c>
      <c r="AA87" s="28">
        <v>1</v>
      </c>
      <c r="AB87" s="28">
        <v>0</v>
      </c>
      <c r="AC87" s="28">
        <v>0</v>
      </c>
      <c r="AD87" s="28">
        <v>0</v>
      </c>
      <c r="AE87" s="28">
        <v>0</v>
      </c>
      <c r="AF87" s="28">
        <v>0</v>
      </c>
      <c r="AG87" s="28">
        <v>27</v>
      </c>
      <c r="AH87" s="28">
        <v>4</v>
      </c>
      <c r="AI87" s="28">
        <v>0</v>
      </c>
      <c r="AJ87" s="28">
        <v>1</v>
      </c>
      <c r="AK87" s="28">
        <v>12</v>
      </c>
      <c r="AL87" s="28">
        <v>0</v>
      </c>
      <c r="AM87" s="28">
        <v>0</v>
      </c>
      <c r="AN87" s="28">
        <v>31</v>
      </c>
      <c r="AO87" s="28">
        <v>0</v>
      </c>
      <c r="AP87" s="28">
        <v>0</v>
      </c>
      <c r="AQ87" s="28">
        <v>1</v>
      </c>
      <c r="AR87" s="28">
        <v>26</v>
      </c>
      <c r="AS87" s="28">
        <v>0</v>
      </c>
      <c r="AT87" s="28">
        <v>3</v>
      </c>
      <c r="AU87" s="28">
        <v>0</v>
      </c>
      <c r="AV87" s="28">
        <v>0</v>
      </c>
      <c r="AW87" s="28">
        <v>0</v>
      </c>
      <c r="AX87" s="28">
        <v>0</v>
      </c>
      <c r="AY87" s="28">
        <v>4</v>
      </c>
      <c r="AZ87" s="28">
        <v>0</v>
      </c>
      <c r="BA87" s="28">
        <v>0</v>
      </c>
      <c r="BB87" s="28">
        <v>4</v>
      </c>
      <c r="BC87" s="94">
        <v>4</v>
      </c>
      <c r="BD87" s="94">
        <v>0</v>
      </c>
      <c r="BE87" s="29">
        <v>184</v>
      </c>
    </row>
    <row r="88" spans="1:164" s="50" customFormat="1" ht="16.05" customHeight="1">
      <c r="A88" s="48"/>
      <c r="B88" s="24" t="s">
        <v>228</v>
      </c>
      <c r="C88" s="25">
        <v>0</v>
      </c>
      <c r="D88" s="25">
        <v>0</v>
      </c>
      <c r="E88" s="25">
        <v>0</v>
      </c>
      <c r="F88" s="25">
        <v>0</v>
      </c>
      <c r="G88" s="25">
        <v>2</v>
      </c>
      <c r="H88" s="25">
        <v>1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  <c r="AE88" s="25">
        <v>0</v>
      </c>
      <c r="AF88" s="25">
        <v>0</v>
      </c>
      <c r="AG88" s="25">
        <v>16</v>
      </c>
      <c r="AH88" s="25">
        <v>0</v>
      </c>
      <c r="AI88" s="25">
        <v>0</v>
      </c>
      <c r="AJ88" s="25">
        <v>0</v>
      </c>
      <c r="AK88" s="25">
        <v>0</v>
      </c>
      <c r="AL88" s="25">
        <v>0</v>
      </c>
      <c r="AM88" s="25">
        <v>0</v>
      </c>
      <c r="AN88" s="25">
        <v>0</v>
      </c>
      <c r="AO88" s="25">
        <v>0</v>
      </c>
      <c r="AP88" s="25">
        <v>0</v>
      </c>
      <c r="AQ88" s="25">
        <v>0</v>
      </c>
      <c r="AR88" s="25">
        <v>0</v>
      </c>
      <c r="AS88" s="25">
        <v>0</v>
      </c>
      <c r="AT88" s="25">
        <v>0</v>
      </c>
      <c r="AU88" s="25">
        <v>0</v>
      </c>
      <c r="AV88" s="25">
        <v>0</v>
      </c>
      <c r="AW88" s="25">
        <v>0</v>
      </c>
      <c r="AX88" s="25">
        <v>0</v>
      </c>
      <c r="AY88" s="25">
        <v>0</v>
      </c>
      <c r="AZ88" s="25">
        <v>0</v>
      </c>
      <c r="BA88" s="25">
        <v>0</v>
      </c>
      <c r="BB88" s="25">
        <v>0</v>
      </c>
      <c r="BC88" s="25">
        <v>0</v>
      </c>
      <c r="BD88" s="25">
        <v>0</v>
      </c>
      <c r="BE88" s="26">
        <v>19</v>
      </c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  <c r="CW88" s="48"/>
      <c r="CX88" s="48"/>
      <c r="CY88" s="48"/>
      <c r="CZ88" s="48"/>
      <c r="DA88" s="48"/>
      <c r="DB88" s="48"/>
      <c r="DC88" s="48"/>
      <c r="DD88" s="48"/>
      <c r="DE88" s="48"/>
      <c r="DF88" s="48"/>
      <c r="DG88" s="48"/>
      <c r="DH88" s="48"/>
      <c r="DI88" s="48"/>
      <c r="DJ88" s="48"/>
      <c r="DK88" s="48"/>
      <c r="DL88" s="48"/>
      <c r="DM88" s="48"/>
      <c r="DN88" s="48"/>
      <c r="DO88" s="48"/>
      <c r="DP88" s="48"/>
      <c r="DQ88" s="48"/>
      <c r="DR88" s="48"/>
      <c r="DS88" s="48"/>
      <c r="DT88" s="48"/>
      <c r="DU88" s="48"/>
      <c r="DV88" s="48"/>
      <c r="DW88" s="48"/>
      <c r="DX88" s="48"/>
      <c r="DY88" s="48"/>
      <c r="DZ88" s="48"/>
      <c r="EA88" s="48"/>
      <c r="EB88" s="48"/>
      <c r="EC88" s="48"/>
      <c r="ED88" s="48"/>
      <c r="EE88" s="48"/>
      <c r="EF88" s="48"/>
      <c r="EG88" s="48"/>
      <c r="EH88" s="48"/>
      <c r="EI88" s="48"/>
      <c r="EJ88" s="48"/>
      <c r="EK88" s="48"/>
      <c r="EL88" s="48"/>
      <c r="EM88" s="48"/>
      <c r="EN88" s="48"/>
      <c r="EO88" s="48"/>
      <c r="EP88" s="48"/>
      <c r="EQ88" s="48"/>
      <c r="ER88" s="48"/>
      <c r="ES88" s="48"/>
      <c r="ET88" s="48"/>
      <c r="EU88" s="48"/>
      <c r="EV88" s="48"/>
      <c r="EW88" s="48"/>
      <c r="EX88" s="48"/>
      <c r="EY88" s="48"/>
      <c r="EZ88" s="48"/>
      <c r="FA88" s="48"/>
      <c r="FB88" s="48"/>
      <c r="FC88" s="48"/>
      <c r="FD88" s="48"/>
      <c r="FE88" s="48"/>
      <c r="FF88" s="48"/>
      <c r="FG88" s="48"/>
      <c r="FH88" s="48"/>
    </row>
    <row r="89" spans="2:57" s="48" customFormat="1" ht="16.05" customHeight="1">
      <c r="B89" s="27" t="s">
        <v>127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  <c r="AF89" s="28">
        <v>0</v>
      </c>
      <c r="AG89" s="28">
        <v>0</v>
      </c>
      <c r="AH89" s="28">
        <v>0</v>
      </c>
      <c r="AI89" s="28">
        <v>0</v>
      </c>
      <c r="AJ89" s="28">
        <v>0</v>
      </c>
      <c r="AK89" s="28">
        <v>0</v>
      </c>
      <c r="AL89" s="28">
        <v>0</v>
      </c>
      <c r="AM89" s="28">
        <v>0</v>
      </c>
      <c r="AN89" s="28">
        <v>0</v>
      </c>
      <c r="AO89" s="28">
        <v>0</v>
      </c>
      <c r="AP89" s="28">
        <v>0</v>
      </c>
      <c r="AQ89" s="28">
        <v>0</v>
      </c>
      <c r="AR89" s="28">
        <v>0</v>
      </c>
      <c r="AS89" s="28">
        <v>0</v>
      </c>
      <c r="AT89" s="28">
        <v>0</v>
      </c>
      <c r="AU89" s="28">
        <v>0</v>
      </c>
      <c r="AV89" s="28">
        <v>0</v>
      </c>
      <c r="AW89" s="28">
        <v>0</v>
      </c>
      <c r="AX89" s="28">
        <v>0</v>
      </c>
      <c r="AY89" s="28">
        <v>2</v>
      </c>
      <c r="AZ89" s="28">
        <v>0</v>
      </c>
      <c r="BA89" s="28">
        <v>0</v>
      </c>
      <c r="BB89" s="28">
        <v>0</v>
      </c>
      <c r="BC89" s="94">
        <v>0</v>
      </c>
      <c r="BD89" s="94">
        <v>0</v>
      </c>
      <c r="BE89" s="29">
        <v>2</v>
      </c>
    </row>
    <row r="90" spans="1:164" s="50" customFormat="1" ht="16.05" customHeight="1">
      <c r="A90" s="48"/>
      <c r="B90" s="24" t="s">
        <v>58</v>
      </c>
      <c r="C90" s="25">
        <v>0</v>
      </c>
      <c r="D90" s="2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  <c r="AE90" s="25">
        <v>0</v>
      </c>
      <c r="AF90" s="25">
        <v>0</v>
      </c>
      <c r="AG90" s="25">
        <v>1</v>
      </c>
      <c r="AH90" s="25">
        <v>0</v>
      </c>
      <c r="AI90" s="25">
        <v>0</v>
      </c>
      <c r="AJ90" s="25">
        <v>0</v>
      </c>
      <c r="AK90" s="25">
        <v>0</v>
      </c>
      <c r="AL90" s="25">
        <v>0</v>
      </c>
      <c r="AM90" s="25">
        <v>0</v>
      </c>
      <c r="AN90" s="25">
        <v>10</v>
      </c>
      <c r="AO90" s="25">
        <v>0</v>
      </c>
      <c r="AP90" s="25">
        <v>0</v>
      </c>
      <c r="AQ90" s="25">
        <v>1</v>
      </c>
      <c r="AR90" s="25">
        <v>0</v>
      </c>
      <c r="AS90" s="25">
        <v>0</v>
      </c>
      <c r="AT90" s="25">
        <v>0</v>
      </c>
      <c r="AU90" s="25">
        <v>0</v>
      </c>
      <c r="AV90" s="25">
        <v>0</v>
      </c>
      <c r="AW90" s="25">
        <v>0</v>
      </c>
      <c r="AX90" s="25">
        <v>0</v>
      </c>
      <c r="AY90" s="25">
        <v>0</v>
      </c>
      <c r="AZ90" s="25">
        <v>0</v>
      </c>
      <c r="BA90" s="25">
        <v>0</v>
      </c>
      <c r="BB90" s="25">
        <v>0</v>
      </c>
      <c r="BC90" s="25">
        <v>0</v>
      </c>
      <c r="BD90" s="25">
        <v>0</v>
      </c>
      <c r="BE90" s="26">
        <v>12</v>
      </c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  <c r="DE90" s="48"/>
      <c r="DF90" s="48"/>
      <c r="DG90" s="48"/>
      <c r="DH90" s="48"/>
      <c r="DI90" s="48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  <c r="EG90" s="48"/>
      <c r="EH90" s="48"/>
      <c r="EI90" s="48"/>
      <c r="EJ90" s="48"/>
      <c r="EK90" s="48"/>
      <c r="EL90" s="48"/>
      <c r="EM90" s="48"/>
      <c r="EN90" s="48"/>
      <c r="EO90" s="48"/>
      <c r="EP90" s="48"/>
      <c r="EQ90" s="48"/>
      <c r="ER90" s="48"/>
      <c r="ES90" s="48"/>
      <c r="ET90" s="48"/>
      <c r="EU90" s="48"/>
      <c r="EV90" s="48"/>
      <c r="EW90" s="48"/>
      <c r="EX90" s="48"/>
      <c r="EY90" s="48"/>
      <c r="EZ90" s="48"/>
      <c r="FA90" s="48"/>
      <c r="FB90" s="48"/>
      <c r="FC90" s="48"/>
      <c r="FD90" s="48"/>
      <c r="FE90" s="48"/>
      <c r="FF90" s="48"/>
      <c r="FG90" s="48"/>
      <c r="FH90" s="48"/>
    </row>
    <row r="91" spans="2:57" s="48" customFormat="1" ht="16.05" customHeight="1">
      <c r="B91" s="27" t="s">
        <v>255</v>
      </c>
      <c r="C91" s="28">
        <v>0</v>
      </c>
      <c r="D91" s="28">
        <v>0</v>
      </c>
      <c r="E91" s="28">
        <v>0</v>
      </c>
      <c r="F91" s="28">
        <v>0</v>
      </c>
      <c r="G91" s="28">
        <v>0</v>
      </c>
      <c r="H91" s="28">
        <v>0</v>
      </c>
      <c r="I91" s="28">
        <v>0</v>
      </c>
      <c r="J91" s="28">
        <v>0</v>
      </c>
      <c r="K91" s="28">
        <v>0</v>
      </c>
      <c r="L91" s="28">
        <v>0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28">
        <v>0</v>
      </c>
      <c r="AG91" s="28">
        <v>2</v>
      </c>
      <c r="AH91" s="28">
        <v>0</v>
      </c>
      <c r="AI91" s="28">
        <v>0</v>
      </c>
      <c r="AJ91" s="28">
        <v>0</v>
      </c>
      <c r="AK91" s="28">
        <v>0</v>
      </c>
      <c r="AL91" s="28">
        <v>0</v>
      </c>
      <c r="AM91" s="28">
        <v>0</v>
      </c>
      <c r="AN91" s="28">
        <v>0</v>
      </c>
      <c r="AO91" s="28">
        <v>0</v>
      </c>
      <c r="AP91" s="28">
        <v>0</v>
      </c>
      <c r="AQ91" s="28">
        <v>0</v>
      </c>
      <c r="AR91" s="28">
        <v>0</v>
      </c>
      <c r="AS91" s="28">
        <v>0</v>
      </c>
      <c r="AT91" s="28">
        <v>0</v>
      </c>
      <c r="AU91" s="28">
        <v>0</v>
      </c>
      <c r="AV91" s="28">
        <v>0</v>
      </c>
      <c r="AW91" s="28">
        <v>0</v>
      </c>
      <c r="AX91" s="28">
        <v>0</v>
      </c>
      <c r="AY91" s="28">
        <v>0</v>
      </c>
      <c r="AZ91" s="28">
        <v>0</v>
      </c>
      <c r="BA91" s="28">
        <v>0</v>
      </c>
      <c r="BB91" s="28">
        <v>0</v>
      </c>
      <c r="BC91" s="94">
        <v>0</v>
      </c>
      <c r="BD91" s="94">
        <v>0</v>
      </c>
      <c r="BE91" s="29">
        <v>2</v>
      </c>
    </row>
    <row r="92" spans="1:164" s="50" customFormat="1" ht="16.05" customHeight="1">
      <c r="A92" s="48"/>
      <c r="B92" s="24" t="s">
        <v>15</v>
      </c>
      <c r="C92" s="25">
        <v>1</v>
      </c>
      <c r="D92" s="25">
        <v>6</v>
      </c>
      <c r="E92" s="25">
        <v>3</v>
      </c>
      <c r="F92" s="25">
        <v>7</v>
      </c>
      <c r="G92" s="25">
        <v>0</v>
      </c>
      <c r="H92" s="25">
        <v>0</v>
      </c>
      <c r="I92" s="25">
        <v>2</v>
      </c>
      <c r="J92" s="25">
        <v>1</v>
      </c>
      <c r="K92" s="25">
        <v>156</v>
      </c>
      <c r="L92" s="25">
        <v>6</v>
      </c>
      <c r="M92" s="25">
        <v>1</v>
      </c>
      <c r="N92" s="25">
        <v>2</v>
      </c>
      <c r="O92" s="25">
        <v>12</v>
      </c>
      <c r="P92" s="25">
        <v>2</v>
      </c>
      <c r="Q92" s="25">
        <v>50</v>
      </c>
      <c r="R92" s="25">
        <v>0</v>
      </c>
      <c r="S92" s="25">
        <v>2</v>
      </c>
      <c r="T92" s="25">
        <v>81</v>
      </c>
      <c r="U92" s="25">
        <v>3</v>
      </c>
      <c r="V92" s="25">
        <v>0</v>
      </c>
      <c r="W92" s="25">
        <v>8</v>
      </c>
      <c r="X92" s="25">
        <v>8</v>
      </c>
      <c r="Y92" s="25">
        <v>4</v>
      </c>
      <c r="Z92" s="25">
        <v>0</v>
      </c>
      <c r="AA92" s="25">
        <v>1</v>
      </c>
      <c r="AB92" s="25">
        <v>3</v>
      </c>
      <c r="AC92" s="25">
        <v>0</v>
      </c>
      <c r="AD92" s="25">
        <v>0</v>
      </c>
      <c r="AE92" s="25">
        <v>2</v>
      </c>
      <c r="AF92" s="25">
        <v>0</v>
      </c>
      <c r="AG92" s="25">
        <v>67</v>
      </c>
      <c r="AH92" s="25">
        <v>22</v>
      </c>
      <c r="AI92" s="25">
        <v>0</v>
      </c>
      <c r="AJ92" s="25">
        <v>9</v>
      </c>
      <c r="AK92" s="25">
        <v>4</v>
      </c>
      <c r="AL92" s="25">
        <v>0</v>
      </c>
      <c r="AM92" s="25">
        <v>1</v>
      </c>
      <c r="AN92" s="25">
        <v>1</v>
      </c>
      <c r="AO92" s="25">
        <v>1</v>
      </c>
      <c r="AP92" s="25">
        <v>0</v>
      </c>
      <c r="AQ92" s="25">
        <v>0</v>
      </c>
      <c r="AR92" s="25">
        <v>0</v>
      </c>
      <c r="AS92" s="25">
        <v>0</v>
      </c>
      <c r="AT92" s="25">
        <v>4</v>
      </c>
      <c r="AU92" s="25">
        <v>0</v>
      </c>
      <c r="AV92" s="25">
        <v>12</v>
      </c>
      <c r="AW92" s="25">
        <v>0</v>
      </c>
      <c r="AX92" s="25">
        <v>2</v>
      </c>
      <c r="AY92" s="25">
        <v>75</v>
      </c>
      <c r="AZ92" s="25">
        <v>0</v>
      </c>
      <c r="BA92" s="25">
        <v>0</v>
      </c>
      <c r="BB92" s="25">
        <v>3</v>
      </c>
      <c r="BC92" s="25">
        <v>21</v>
      </c>
      <c r="BD92" s="25">
        <v>0</v>
      </c>
      <c r="BE92" s="26">
        <v>583</v>
      </c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  <c r="DE92" s="48"/>
      <c r="DF92" s="48"/>
      <c r="DG92" s="48"/>
      <c r="DH92" s="48"/>
      <c r="DI92" s="48"/>
      <c r="DJ92" s="48"/>
      <c r="DK92" s="48"/>
      <c r="DL92" s="48"/>
      <c r="DM92" s="48"/>
      <c r="DN92" s="48"/>
      <c r="DO92" s="48"/>
      <c r="DP92" s="48"/>
      <c r="DQ92" s="48"/>
      <c r="DR92" s="48"/>
      <c r="DS92" s="48"/>
      <c r="DT92" s="48"/>
      <c r="DU92" s="48"/>
      <c r="DV92" s="48"/>
      <c r="DW92" s="48"/>
      <c r="DX92" s="48"/>
      <c r="DY92" s="48"/>
      <c r="DZ92" s="48"/>
      <c r="EA92" s="48"/>
      <c r="EB92" s="48"/>
      <c r="EC92" s="48"/>
      <c r="ED92" s="48"/>
      <c r="EE92" s="48"/>
      <c r="EF92" s="48"/>
      <c r="EG92" s="48"/>
      <c r="EH92" s="48"/>
      <c r="EI92" s="48"/>
      <c r="EJ92" s="48"/>
      <c r="EK92" s="48"/>
      <c r="EL92" s="48"/>
      <c r="EM92" s="48"/>
      <c r="EN92" s="48"/>
      <c r="EO92" s="48"/>
      <c r="EP92" s="48"/>
      <c r="EQ92" s="48"/>
      <c r="ER92" s="48"/>
      <c r="ES92" s="48"/>
      <c r="ET92" s="48"/>
      <c r="EU92" s="48"/>
      <c r="EV92" s="48"/>
      <c r="EW92" s="48"/>
      <c r="EX92" s="48"/>
      <c r="EY92" s="48"/>
      <c r="EZ92" s="48"/>
      <c r="FA92" s="48"/>
      <c r="FB92" s="48"/>
      <c r="FC92" s="48"/>
      <c r="FD92" s="48"/>
      <c r="FE92" s="48"/>
      <c r="FF92" s="48"/>
      <c r="FG92" s="48"/>
      <c r="FH92" s="48"/>
    </row>
    <row r="93" spans="2:57" s="48" customFormat="1" ht="16.05" customHeight="1">
      <c r="B93" s="27" t="s">
        <v>114</v>
      </c>
      <c r="C93" s="28">
        <v>0</v>
      </c>
      <c r="D93" s="28">
        <v>1</v>
      </c>
      <c r="E93" s="28">
        <v>1</v>
      </c>
      <c r="F93" s="28">
        <v>0</v>
      </c>
      <c r="G93" s="28">
        <v>0</v>
      </c>
      <c r="H93" s="28">
        <v>0</v>
      </c>
      <c r="I93" s="28">
        <v>0</v>
      </c>
      <c r="J93" s="28">
        <v>0</v>
      </c>
      <c r="K93" s="28">
        <v>5</v>
      </c>
      <c r="L93" s="28">
        <v>5</v>
      </c>
      <c r="M93" s="28">
        <v>0</v>
      </c>
      <c r="N93" s="28">
        <v>0</v>
      </c>
      <c r="O93" s="28">
        <v>0</v>
      </c>
      <c r="P93" s="28">
        <v>0</v>
      </c>
      <c r="Q93" s="28">
        <v>1</v>
      </c>
      <c r="R93" s="28">
        <v>16</v>
      </c>
      <c r="S93" s="28">
        <v>1</v>
      </c>
      <c r="T93" s="28">
        <v>1</v>
      </c>
      <c r="U93" s="28">
        <v>3</v>
      </c>
      <c r="V93" s="28">
        <v>0</v>
      </c>
      <c r="W93" s="28">
        <v>2</v>
      </c>
      <c r="X93" s="28">
        <v>0</v>
      </c>
      <c r="Y93" s="28">
        <v>5</v>
      </c>
      <c r="Z93" s="28">
        <v>0</v>
      </c>
      <c r="AA93" s="28">
        <v>0</v>
      </c>
      <c r="AB93" s="28">
        <v>0</v>
      </c>
      <c r="AC93" s="28">
        <v>0</v>
      </c>
      <c r="AD93" s="28">
        <v>2</v>
      </c>
      <c r="AE93" s="28">
        <v>0</v>
      </c>
      <c r="AF93" s="28">
        <v>0</v>
      </c>
      <c r="AG93" s="28">
        <v>72</v>
      </c>
      <c r="AH93" s="28">
        <v>1</v>
      </c>
      <c r="AI93" s="28">
        <v>4</v>
      </c>
      <c r="AJ93" s="28">
        <v>1</v>
      </c>
      <c r="AK93" s="28">
        <v>0</v>
      </c>
      <c r="AL93" s="28">
        <v>0</v>
      </c>
      <c r="AM93" s="28">
        <v>0</v>
      </c>
      <c r="AN93" s="28">
        <v>0</v>
      </c>
      <c r="AO93" s="28">
        <v>1</v>
      </c>
      <c r="AP93" s="28">
        <v>0</v>
      </c>
      <c r="AQ93" s="28">
        <v>0</v>
      </c>
      <c r="AR93" s="28">
        <v>0</v>
      </c>
      <c r="AS93" s="28">
        <v>0</v>
      </c>
      <c r="AT93" s="28">
        <v>5</v>
      </c>
      <c r="AU93" s="28">
        <v>0</v>
      </c>
      <c r="AV93" s="28">
        <v>0</v>
      </c>
      <c r="AW93" s="28">
        <v>0</v>
      </c>
      <c r="AX93" s="28">
        <v>5</v>
      </c>
      <c r="AY93" s="28">
        <v>7</v>
      </c>
      <c r="AZ93" s="28">
        <v>0</v>
      </c>
      <c r="BA93" s="28">
        <v>0</v>
      </c>
      <c r="BB93" s="28">
        <v>0</v>
      </c>
      <c r="BC93" s="94">
        <v>87</v>
      </c>
      <c r="BD93" s="94">
        <v>0</v>
      </c>
      <c r="BE93" s="29">
        <v>226</v>
      </c>
    </row>
    <row r="94" spans="1:164" s="50" customFormat="1" ht="16.05" customHeight="1">
      <c r="A94" s="48"/>
      <c r="B94" s="24" t="s">
        <v>59</v>
      </c>
      <c r="C94" s="25">
        <v>0</v>
      </c>
      <c r="D94" s="25">
        <v>0</v>
      </c>
      <c r="E94" s="25">
        <v>0</v>
      </c>
      <c r="F94" s="25">
        <v>0</v>
      </c>
      <c r="G94" s="25">
        <v>4</v>
      </c>
      <c r="H94" s="25">
        <v>0</v>
      </c>
      <c r="I94" s="25">
        <v>1</v>
      </c>
      <c r="J94" s="25">
        <v>0</v>
      </c>
      <c r="K94" s="25">
        <v>7</v>
      </c>
      <c r="L94" s="25">
        <v>0</v>
      </c>
      <c r="M94" s="25">
        <v>1</v>
      </c>
      <c r="N94" s="25">
        <v>1</v>
      </c>
      <c r="O94" s="25">
        <v>0</v>
      </c>
      <c r="P94" s="25">
        <v>0</v>
      </c>
      <c r="Q94" s="25">
        <v>2</v>
      </c>
      <c r="R94" s="25">
        <v>0</v>
      </c>
      <c r="S94" s="25">
        <v>0</v>
      </c>
      <c r="T94" s="25">
        <v>1</v>
      </c>
      <c r="U94" s="25">
        <v>3</v>
      </c>
      <c r="V94" s="25">
        <v>0</v>
      </c>
      <c r="W94" s="25">
        <v>1</v>
      </c>
      <c r="X94" s="25">
        <v>0</v>
      </c>
      <c r="Y94" s="25">
        <v>2</v>
      </c>
      <c r="Z94" s="25">
        <v>0</v>
      </c>
      <c r="AA94" s="25">
        <v>2</v>
      </c>
      <c r="AB94" s="25">
        <v>0</v>
      </c>
      <c r="AC94" s="25">
        <v>0</v>
      </c>
      <c r="AD94" s="25">
        <v>0</v>
      </c>
      <c r="AE94" s="25">
        <v>0</v>
      </c>
      <c r="AF94" s="25">
        <v>0</v>
      </c>
      <c r="AG94" s="25">
        <v>39</v>
      </c>
      <c r="AH94" s="25">
        <v>3</v>
      </c>
      <c r="AI94" s="25">
        <v>0</v>
      </c>
      <c r="AJ94" s="25">
        <v>3</v>
      </c>
      <c r="AK94" s="25">
        <v>0</v>
      </c>
      <c r="AL94" s="25">
        <v>0</v>
      </c>
      <c r="AM94" s="25">
        <v>0</v>
      </c>
      <c r="AN94" s="25">
        <v>0</v>
      </c>
      <c r="AO94" s="25">
        <v>4</v>
      </c>
      <c r="AP94" s="25">
        <v>0</v>
      </c>
      <c r="AQ94" s="25">
        <v>0</v>
      </c>
      <c r="AR94" s="25">
        <v>1</v>
      </c>
      <c r="AS94" s="25">
        <v>2</v>
      </c>
      <c r="AT94" s="25">
        <v>0</v>
      </c>
      <c r="AU94" s="25">
        <v>0</v>
      </c>
      <c r="AV94" s="25">
        <v>2</v>
      </c>
      <c r="AW94" s="25">
        <v>0</v>
      </c>
      <c r="AX94" s="25">
        <v>5</v>
      </c>
      <c r="AY94" s="25">
        <v>3</v>
      </c>
      <c r="AZ94" s="25">
        <v>0</v>
      </c>
      <c r="BA94" s="25">
        <v>2</v>
      </c>
      <c r="BB94" s="25">
        <v>1</v>
      </c>
      <c r="BC94" s="25">
        <v>0</v>
      </c>
      <c r="BD94" s="25">
        <v>0</v>
      </c>
      <c r="BE94" s="26">
        <v>90</v>
      </c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  <c r="DE94" s="48"/>
      <c r="DF94" s="48"/>
      <c r="DG94" s="48"/>
      <c r="DH94" s="48"/>
      <c r="DI94" s="48"/>
      <c r="DJ94" s="48"/>
      <c r="DK94" s="48"/>
      <c r="DL94" s="48"/>
      <c r="DM94" s="48"/>
      <c r="DN94" s="48"/>
      <c r="DO94" s="48"/>
      <c r="DP94" s="48"/>
      <c r="DQ94" s="48"/>
      <c r="DR94" s="48"/>
      <c r="DS94" s="48"/>
      <c r="DT94" s="48"/>
      <c r="DU94" s="48"/>
      <c r="DV94" s="48"/>
      <c r="DW94" s="48"/>
      <c r="DX94" s="48"/>
      <c r="DY94" s="48"/>
      <c r="DZ94" s="48"/>
      <c r="EA94" s="48"/>
      <c r="EB94" s="48"/>
      <c r="EC94" s="48"/>
      <c r="ED94" s="48"/>
      <c r="EE94" s="48"/>
      <c r="EF94" s="48"/>
      <c r="EG94" s="48"/>
      <c r="EH94" s="48"/>
      <c r="EI94" s="48"/>
      <c r="EJ94" s="48"/>
      <c r="EK94" s="48"/>
      <c r="EL94" s="48"/>
      <c r="EM94" s="48"/>
      <c r="EN94" s="48"/>
      <c r="EO94" s="48"/>
      <c r="EP94" s="48"/>
      <c r="EQ94" s="48"/>
      <c r="ER94" s="48"/>
      <c r="ES94" s="48"/>
      <c r="ET94" s="48"/>
      <c r="EU94" s="48"/>
      <c r="EV94" s="48"/>
      <c r="EW94" s="48"/>
      <c r="EX94" s="48"/>
      <c r="EY94" s="48"/>
      <c r="EZ94" s="48"/>
      <c r="FA94" s="48"/>
      <c r="FB94" s="48"/>
      <c r="FC94" s="48"/>
      <c r="FD94" s="48"/>
      <c r="FE94" s="48"/>
      <c r="FF94" s="48"/>
      <c r="FG94" s="48"/>
      <c r="FH94" s="48"/>
    </row>
    <row r="95" spans="2:57" s="48" customFormat="1" ht="16.05" customHeight="1">
      <c r="B95" s="27" t="s">
        <v>128</v>
      </c>
      <c r="C95" s="28">
        <v>2</v>
      </c>
      <c r="D95" s="28">
        <v>1</v>
      </c>
      <c r="E95" s="28">
        <v>4</v>
      </c>
      <c r="F95" s="28">
        <v>4</v>
      </c>
      <c r="G95" s="28">
        <v>13</v>
      </c>
      <c r="H95" s="28">
        <v>0</v>
      </c>
      <c r="I95" s="28">
        <v>0</v>
      </c>
      <c r="J95" s="28">
        <v>5</v>
      </c>
      <c r="K95" s="28">
        <v>40</v>
      </c>
      <c r="L95" s="28">
        <v>2</v>
      </c>
      <c r="M95" s="28">
        <v>2</v>
      </c>
      <c r="N95" s="28">
        <v>0</v>
      </c>
      <c r="O95" s="28">
        <v>0</v>
      </c>
      <c r="P95" s="28">
        <v>0</v>
      </c>
      <c r="Q95" s="28">
        <v>0</v>
      </c>
      <c r="R95" s="28">
        <v>0</v>
      </c>
      <c r="S95" s="28">
        <v>23</v>
      </c>
      <c r="T95" s="28">
        <v>1</v>
      </c>
      <c r="U95" s="28">
        <v>3</v>
      </c>
      <c r="V95" s="28">
        <v>1</v>
      </c>
      <c r="W95" s="28">
        <v>0</v>
      </c>
      <c r="X95" s="28">
        <v>9</v>
      </c>
      <c r="Y95" s="28">
        <v>1</v>
      </c>
      <c r="Z95" s="28">
        <v>1</v>
      </c>
      <c r="AA95" s="28">
        <v>0</v>
      </c>
      <c r="AB95" s="28">
        <v>4</v>
      </c>
      <c r="AC95" s="28">
        <v>1</v>
      </c>
      <c r="AD95" s="28">
        <v>0</v>
      </c>
      <c r="AE95" s="28">
        <v>0</v>
      </c>
      <c r="AF95" s="28">
        <v>1</v>
      </c>
      <c r="AG95" s="28">
        <v>470</v>
      </c>
      <c r="AH95" s="28">
        <v>21</v>
      </c>
      <c r="AI95" s="28">
        <v>0</v>
      </c>
      <c r="AJ95" s="28">
        <v>49</v>
      </c>
      <c r="AK95" s="28">
        <v>0</v>
      </c>
      <c r="AL95" s="28">
        <v>6</v>
      </c>
      <c r="AM95" s="28">
        <v>1</v>
      </c>
      <c r="AN95" s="28">
        <v>0</v>
      </c>
      <c r="AO95" s="28">
        <v>19</v>
      </c>
      <c r="AP95" s="28">
        <v>0</v>
      </c>
      <c r="AQ95" s="28">
        <v>0</v>
      </c>
      <c r="AR95" s="28">
        <v>2</v>
      </c>
      <c r="AS95" s="28">
        <v>0</v>
      </c>
      <c r="AT95" s="28">
        <v>1</v>
      </c>
      <c r="AU95" s="28">
        <v>0</v>
      </c>
      <c r="AV95" s="28">
        <v>3</v>
      </c>
      <c r="AW95" s="28">
        <v>0</v>
      </c>
      <c r="AX95" s="28">
        <v>3</v>
      </c>
      <c r="AY95" s="28">
        <v>5</v>
      </c>
      <c r="AZ95" s="28">
        <v>0</v>
      </c>
      <c r="BA95" s="28">
        <v>0</v>
      </c>
      <c r="BB95" s="28">
        <v>5</v>
      </c>
      <c r="BC95" s="94">
        <v>0</v>
      </c>
      <c r="BD95" s="94">
        <v>0</v>
      </c>
      <c r="BE95" s="29">
        <v>703</v>
      </c>
    </row>
    <row r="96" spans="1:164" s="50" customFormat="1" ht="16.05" customHeight="1">
      <c r="A96" s="48"/>
      <c r="B96" s="24" t="s">
        <v>60</v>
      </c>
      <c r="C96" s="25">
        <v>10</v>
      </c>
      <c r="D96" s="25">
        <v>26</v>
      </c>
      <c r="E96" s="25">
        <v>122</v>
      </c>
      <c r="F96" s="25">
        <v>97</v>
      </c>
      <c r="G96" s="25">
        <v>62</v>
      </c>
      <c r="H96" s="25">
        <v>54</v>
      </c>
      <c r="I96" s="25">
        <v>43</v>
      </c>
      <c r="J96" s="25">
        <v>58</v>
      </c>
      <c r="K96" s="25">
        <v>457</v>
      </c>
      <c r="L96" s="25">
        <v>67</v>
      </c>
      <c r="M96" s="25">
        <v>21</v>
      </c>
      <c r="N96" s="25">
        <v>51</v>
      </c>
      <c r="O96" s="25">
        <v>28</v>
      </c>
      <c r="P96" s="25">
        <v>117</v>
      </c>
      <c r="Q96" s="25">
        <v>54</v>
      </c>
      <c r="R96" s="25">
        <v>5</v>
      </c>
      <c r="S96" s="25">
        <v>96</v>
      </c>
      <c r="T96" s="25">
        <v>44</v>
      </c>
      <c r="U96" s="25">
        <v>194</v>
      </c>
      <c r="V96" s="25">
        <v>8</v>
      </c>
      <c r="W96" s="25">
        <v>16</v>
      </c>
      <c r="X96" s="25">
        <v>21</v>
      </c>
      <c r="Y96" s="25">
        <v>25</v>
      </c>
      <c r="Z96" s="25">
        <v>40</v>
      </c>
      <c r="AA96" s="25">
        <v>27</v>
      </c>
      <c r="AB96" s="25">
        <v>23</v>
      </c>
      <c r="AC96" s="25">
        <v>9</v>
      </c>
      <c r="AD96" s="25">
        <v>22</v>
      </c>
      <c r="AE96" s="25">
        <v>20</v>
      </c>
      <c r="AF96" s="25">
        <v>33</v>
      </c>
      <c r="AG96" s="25">
        <v>5982</v>
      </c>
      <c r="AH96" s="25">
        <v>91</v>
      </c>
      <c r="AI96" s="25">
        <v>0</v>
      </c>
      <c r="AJ96" s="25">
        <v>91</v>
      </c>
      <c r="AK96" s="25">
        <v>95</v>
      </c>
      <c r="AL96" s="25">
        <v>29</v>
      </c>
      <c r="AM96" s="25">
        <v>24</v>
      </c>
      <c r="AN96" s="25">
        <v>18</v>
      </c>
      <c r="AO96" s="25">
        <v>133</v>
      </c>
      <c r="AP96" s="25">
        <v>20</v>
      </c>
      <c r="AQ96" s="25">
        <v>34</v>
      </c>
      <c r="AR96" s="25">
        <v>33</v>
      </c>
      <c r="AS96" s="25">
        <v>37</v>
      </c>
      <c r="AT96" s="25">
        <v>93</v>
      </c>
      <c r="AU96" s="25">
        <v>38</v>
      </c>
      <c r="AV96" s="25">
        <v>49</v>
      </c>
      <c r="AW96" s="25">
        <v>10</v>
      </c>
      <c r="AX96" s="25">
        <v>75</v>
      </c>
      <c r="AY96" s="25">
        <v>63</v>
      </c>
      <c r="AZ96" s="25">
        <v>75</v>
      </c>
      <c r="BA96" s="25">
        <v>15</v>
      </c>
      <c r="BB96" s="25">
        <v>87</v>
      </c>
      <c r="BC96" s="25">
        <v>3</v>
      </c>
      <c r="BD96" s="25">
        <v>0</v>
      </c>
      <c r="BE96" s="26">
        <v>8945</v>
      </c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/>
      <c r="CX96" s="48"/>
      <c r="CY96" s="48"/>
      <c r="CZ96" s="48"/>
      <c r="DA96" s="48"/>
      <c r="DB96" s="48"/>
      <c r="DC96" s="48"/>
      <c r="DD96" s="48"/>
      <c r="DE96" s="48"/>
      <c r="DF96" s="48"/>
      <c r="DG96" s="48"/>
      <c r="DH96" s="48"/>
      <c r="DI96" s="48"/>
      <c r="DJ96" s="48"/>
      <c r="DK96" s="48"/>
      <c r="DL96" s="48"/>
      <c r="DM96" s="48"/>
      <c r="DN96" s="48"/>
      <c r="DO96" s="48"/>
      <c r="DP96" s="48"/>
      <c r="DQ96" s="48"/>
      <c r="DR96" s="48"/>
      <c r="DS96" s="48"/>
      <c r="DT96" s="48"/>
      <c r="DU96" s="48"/>
      <c r="DV96" s="48"/>
      <c r="DW96" s="48"/>
      <c r="DX96" s="48"/>
      <c r="DY96" s="48"/>
      <c r="DZ96" s="48"/>
      <c r="EA96" s="48"/>
      <c r="EB96" s="48"/>
      <c r="EC96" s="48"/>
      <c r="ED96" s="48"/>
      <c r="EE96" s="48"/>
      <c r="EF96" s="48"/>
      <c r="EG96" s="48"/>
      <c r="EH96" s="48"/>
      <c r="EI96" s="48"/>
      <c r="EJ96" s="48"/>
      <c r="EK96" s="48"/>
      <c r="EL96" s="48"/>
      <c r="EM96" s="48"/>
      <c r="EN96" s="48"/>
      <c r="EO96" s="48"/>
      <c r="EP96" s="48"/>
      <c r="EQ96" s="48"/>
      <c r="ER96" s="48"/>
      <c r="ES96" s="48"/>
      <c r="ET96" s="48"/>
      <c r="EU96" s="48"/>
      <c r="EV96" s="48"/>
      <c r="EW96" s="48"/>
      <c r="EX96" s="48"/>
      <c r="EY96" s="48"/>
      <c r="EZ96" s="48"/>
      <c r="FA96" s="48"/>
      <c r="FB96" s="48"/>
      <c r="FC96" s="48"/>
      <c r="FD96" s="48"/>
      <c r="FE96" s="48"/>
      <c r="FF96" s="48"/>
      <c r="FG96" s="48"/>
      <c r="FH96" s="48"/>
    </row>
    <row r="97" spans="2:57" s="48" customFormat="1" ht="16.05" customHeight="1">
      <c r="B97" s="27" t="s">
        <v>101</v>
      </c>
      <c r="C97" s="28">
        <v>0</v>
      </c>
      <c r="D97" s="28">
        <v>0</v>
      </c>
      <c r="E97" s="28">
        <v>0</v>
      </c>
      <c r="F97" s="28">
        <v>0</v>
      </c>
      <c r="G97" s="28">
        <v>1</v>
      </c>
      <c r="H97" s="28">
        <v>0</v>
      </c>
      <c r="I97" s="28">
        <v>0</v>
      </c>
      <c r="J97" s="28">
        <v>0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28">
        <v>0</v>
      </c>
      <c r="AG97" s="28">
        <v>0</v>
      </c>
      <c r="AH97" s="28">
        <v>0</v>
      </c>
      <c r="AI97" s="28">
        <v>0</v>
      </c>
      <c r="AJ97" s="28">
        <v>0</v>
      </c>
      <c r="AK97" s="28">
        <v>0</v>
      </c>
      <c r="AL97" s="28">
        <v>0</v>
      </c>
      <c r="AM97" s="28">
        <v>0</v>
      </c>
      <c r="AN97" s="28">
        <v>0</v>
      </c>
      <c r="AO97" s="28">
        <v>0</v>
      </c>
      <c r="AP97" s="28">
        <v>0</v>
      </c>
      <c r="AQ97" s="28">
        <v>0</v>
      </c>
      <c r="AR97" s="28">
        <v>0</v>
      </c>
      <c r="AS97" s="28">
        <v>0</v>
      </c>
      <c r="AT97" s="28">
        <v>0</v>
      </c>
      <c r="AU97" s="28">
        <v>0</v>
      </c>
      <c r="AV97" s="28">
        <v>0</v>
      </c>
      <c r="AW97" s="28">
        <v>0</v>
      </c>
      <c r="AX97" s="28">
        <v>0</v>
      </c>
      <c r="AY97" s="28">
        <v>1</v>
      </c>
      <c r="AZ97" s="28">
        <v>0</v>
      </c>
      <c r="BA97" s="28">
        <v>0</v>
      </c>
      <c r="BB97" s="28">
        <v>0</v>
      </c>
      <c r="BC97" s="94">
        <v>0</v>
      </c>
      <c r="BD97" s="94">
        <v>0</v>
      </c>
      <c r="BE97" s="29">
        <v>2</v>
      </c>
    </row>
    <row r="98" spans="1:164" s="50" customFormat="1" ht="16.05" customHeight="1">
      <c r="A98" s="48"/>
      <c r="B98" s="24" t="s">
        <v>94</v>
      </c>
      <c r="C98" s="25">
        <v>0</v>
      </c>
      <c r="D98" s="25">
        <v>1</v>
      </c>
      <c r="E98" s="25">
        <v>2</v>
      </c>
      <c r="F98" s="25">
        <v>0</v>
      </c>
      <c r="G98" s="25">
        <v>0</v>
      </c>
      <c r="H98" s="25">
        <v>0</v>
      </c>
      <c r="I98" s="25">
        <v>0</v>
      </c>
      <c r="J98" s="25">
        <v>0</v>
      </c>
      <c r="K98" s="25">
        <v>0</v>
      </c>
      <c r="L98" s="25">
        <v>0</v>
      </c>
      <c r="M98" s="25">
        <v>1</v>
      </c>
      <c r="N98" s="25">
        <v>0</v>
      </c>
      <c r="O98" s="25">
        <v>0</v>
      </c>
      <c r="P98" s="25">
        <v>0</v>
      </c>
      <c r="Q98" s="25">
        <v>0</v>
      </c>
      <c r="R98" s="25">
        <v>0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  <c r="AE98" s="25">
        <v>0</v>
      </c>
      <c r="AF98" s="25">
        <v>0</v>
      </c>
      <c r="AG98" s="25">
        <v>1</v>
      </c>
      <c r="AH98" s="25">
        <v>0</v>
      </c>
      <c r="AI98" s="25">
        <v>0</v>
      </c>
      <c r="AJ98" s="25">
        <v>0</v>
      </c>
      <c r="AK98" s="25">
        <v>0</v>
      </c>
      <c r="AL98" s="25">
        <v>0</v>
      </c>
      <c r="AM98" s="25">
        <v>0</v>
      </c>
      <c r="AN98" s="25">
        <v>0</v>
      </c>
      <c r="AO98" s="25">
        <v>0</v>
      </c>
      <c r="AP98" s="25">
        <v>0</v>
      </c>
      <c r="AQ98" s="25">
        <v>0</v>
      </c>
      <c r="AR98" s="25">
        <v>0</v>
      </c>
      <c r="AS98" s="25">
        <v>0</v>
      </c>
      <c r="AT98" s="25">
        <v>0</v>
      </c>
      <c r="AU98" s="25">
        <v>0</v>
      </c>
      <c r="AV98" s="25">
        <v>0</v>
      </c>
      <c r="AW98" s="25">
        <v>0</v>
      </c>
      <c r="AX98" s="25">
        <v>0</v>
      </c>
      <c r="AY98" s="25">
        <v>0</v>
      </c>
      <c r="AZ98" s="25">
        <v>0</v>
      </c>
      <c r="BA98" s="25">
        <v>0</v>
      </c>
      <c r="BB98" s="25">
        <v>0</v>
      </c>
      <c r="BC98" s="25">
        <v>0</v>
      </c>
      <c r="BD98" s="25">
        <v>0</v>
      </c>
      <c r="BE98" s="26">
        <v>5</v>
      </c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  <c r="BR98" s="48"/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  <c r="CW98" s="48"/>
      <c r="CX98" s="48"/>
      <c r="CY98" s="48"/>
      <c r="CZ98" s="48"/>
      <c r="DA98" s="48"/>
      <c r="DB98" s="48"/>
      <c r="DC98" s="48"/>
      <c r="DD98" s="48"/>
      <c r="DE98" s="48"/>
      <c r="DF98" s="48"/>
      <c r="DG98" s="48"/>
      <c r="DH98" s="48"/>
      <c r="DI98" s="48"/>
      <c r="DJ98" s="48"/>
      <c r="DK98" s="48"/>
      <c r="DL98" s="48"/>
      <c r="DM98" s="48"/>
      <c r="DN98" s="48"/>
      <c r="DO98" s="48"/>
      <c r="DP98" s="48"/>
      <c r="DQ98" s="48"/>
      <c r="DR98" s="48"/>
      <c r="DS98" s="48"/>
      <c r="DT98" s="48"/>
      <c r="DU98" s="48"/>
      <c r="DV98" s="48"/>
      <c r="DW98" s="48"/>
      <c r="DX98" s="48"/>
      <c r="DY98" s="48"/>
      <c r="DZ98" s="48"/>
      <c r="EA98" s="48"/>
      <c r="EB98" s="48"/>
      <c r="EC98" s="48"/>
      <c r="ED98" s="48"/>
      <c r="EE98" s="48"/>
      <c r="EF98" s="48"/>
      <c r="EG98" s="48"/>
      <c r="EH98" s="48"/>
      <c r="EI98" s="48"/>
      <c r="EJ98" s="48"/>
      <c r="EK98" s="48"/>
      <c r="EL98" s="48"/>
      <c r="EM98" s="48"/>
      <c r="EN98" s="48"/>
      <c r="EO98" s="48"/>
      <c r="EP98" s="48"/>
      <c r="EQ98" s="48"/>
      <c r="ER98" s="48"/>
      <c r="ES98" s="48"/>
      <c r="ET98" s="48"/>
      <c r="EU98" s="48"/>
      <c r="EV98" s="48"/>
      <c r="EW98" s="48"/>
      <c r="EX98" s="48"/>
      <c r="EY98" s="48"/>
      <c r="EZ98" s="48"/>
      <c r="FA98" s="48"/>
      <c r="FB98" s="48"/>
      <c r="FC98" s="48"/>
      <c r="FD98" s="48"/>
      <c r="FE98" s="48"/>
      <c r="FF98" s="48"/>
      <c r="FG98" s="48"/>
      <c r="FH98" s="48"/>
    </row>
    <row r="99" spans="2:57" s="48" customFormat="1" ht="16.05" customHeight="1">
      <c r="B99" s="27" t="s">
        <v>116</v>
      </c>
      <c r="C99" s="28">
        <v>0</v>
      </c>
      <c r="D99" s="28">
        <v>0</v>
      </c>
      <c r="E99" s="28">
        <v>0</v>
      </c>
      <c r="F99" s="28">
        <v>0</v>
      </c>
      <c r="G99" s="28">
        <v>0</v>
      </c>
      <c r="H99" s="28">
        <v>0</v>
      </c>
      <c r="I99" s="28">
        <v>0</v>
      </c>
      <c r="J99" s="28">
        <v>0</v>
      </c>
      <c r="K99" s="28">
        <v>1</v>
      </c>
      <c r="L99" s="28">
        <v>0</v>
      </c>
      <c r="M99" s="28">
        <v>0</v>
      </c>
      <c r="N99" s="28">
        <v>0</v>
      </c>
      <c r="O99" s="28">
        <v>0</v>
      </c>
      <c r="P99" s="28">
        <v>0</v>
      </c>
      <c r="Q99" s="28">
        <v>0</v>
      </c>
      <c r="R99" s="28">
        <v>1</v>
      </c>
      <c r="S99" s="28">
        <v>0</v>
      </c>
      <c r="T99" s="28">
        <v>0</v>
      </c>
      <c r="U99" s="28">
        <v>0</v>
      </c>
      <c r="V99" s="28">
        <v>0</v>
      </c>
      <c r="W99" s="28">
        <v>0</v>
      </c>
      <c r="X99" s="28">
        <v>0</v>
      </c>
      <c r="Y99" s="28">
        <v>0</v>
      </c>
      <c r="Z99" s="28">
        <v>0</v>
      </c>
      <c r="AA99" s="28">
        <v>0</v>
      </c>
      <c r="AB99" s="28">
        <v>0</v>
      </c>
      <c r="AC99" s="28">
        <v>0</v>
      </c>
      <c r="AD99" s="28">
        <v>0</v>
      </c>
      <c r="AE99" s="28">
        <v>0</v>
      </c>
      <c r="AF99" s="28">
        <v>0</v>
      </c>
      <c r="AG99" s="28">
        <v>13</v>
      </c>
      <c r="AH99" s="28">
        <v>0</v>
      </c>
      <c r="AI99" s="28">
        <v>1</v>
      </c>
      <c r="AJ99" s="28">
        <v>0</v>
      </c>
      <c r="AK99" s="28">
        <v>0</v>
      </c>
      <c r="AL99" s="28">
        <v>0</v>
      </c>
      <c r="AM99" s="28">
        <v>0</v>
      </c>
      <c r="AN99" s="28">
        <v>0</v>
      </c>
      <c r="AO99" s="28">
        <v>0</v>
      </c>
      <c r="AP99" s="28">
        <v>0</v>
      </c>
      <c r="AQ99" s="28">
        <v>0</v>
      </c>
      <c r="AR99" s="28">
        <v>0</v>
      </c>
      <c r="AS99" s="28">
        <v>0</v>
      </c>
      <c r="AT99" s="28">
        <v>0</v>
      </c>
      <c r="AU99" s="28">
        <v>0</v>
      </c>
      <c r="AV99" s="28">
        <v>0</v>
      </c>
      <c r="AW99" s="28">
        <v>0</v>
      </c>
      <c r="AX99" s="28">
        <v>0</v>
      </c>
      <c r="AY99" s="28">
        <v>0</v>
      </c>
      <c r="AZ99" s="28">
        <v>0</v>
      </c>
      <c r="BA99" s="28">
        <v>0</v>
      </c>
      <c r="BB99" s="28">
        <v>0</v>
      </c>
      <c r="BC99" s="94">
        <v>15</v>
      </c>
      <c r="BD99" s="94">
        <v>0</v>
      </c>
      <c r="BE99" s="29">
        <v>31</v>
      </c>
    </row>
    <row r="100" spans="1:164" s="50" customFormat="1" ht="16.05" customHeight="1">
      <c r="A100" s="48"/>
      <c r="B100" s="24" t="s">
        <v>129</v>
      </c>
      <c r="C100" s="25">
        <v>0</v>
      </c>
      <c r="D100" s="25">
        <v>0</v>
      </c>
      <c r="E100" s="25">
        <v>0</v>
      </c>
      <c r="F100" s="25">
        <v>0</v>
      </c>
      <c r="G100" s="25">
        <v>0</v>
      </c>
      <c r="H100" s="25">
        <v>0</v>
      </c>
      <c r="I100" s="25">
        <v>0</v>
      </c>
      <c r="J100" s="25">
        <v>0</v>
      </c>
      <c r="K100" s="25">
        <v>7</v>
      </c>
      <c r="L100" s="25">
        <v>0</v>
      </c>
      <c r="M100" s="25">
        <v>0</v>
      </c>
      <c r="N100" s="25">
        <v>0</v>
      </c>
      <c r="O100" s="25">
        <v>0</v>
      </c>
      <c r="P100" s="25">
        <v>0</v>
      </c>
      <c r="Q100" s="25">
        <v>0</v>
      </c>
      <c r="R100" s="25">
        <v>0</v>
      </c>
      <c r="S100" s="25">
        <v>0</v>
      </c>
      <c r="T100" s="25">
        <v>1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  <c r="AE100" s="25">
        <v>0</v>
      </c>
      <c r="AF100" s="25">
        <v>0</v>
      </c>
      <c r="AG100" s="25">
        <v>21</v>
      </c>
      <c r="AH100" s="25">
        <v>0</v>
      </c>
      <c r="AI100" s="25">
        <v>0</v>
      </c>
      <c r="AJ100" s="25">
        <v>0</v>
      </c>
      <c r="AK100" s="25">
        <v>0</v>
      </c>
      <c r="AL100" s="25">
        <v>0</v>
      </c>
      <c r="AM100" s="25">
        <v>0</v>
      </c>
      <c r="AN100" s="25">
        <v>0</v>
      </c>
      <c r="AO100" s="25">
        <v>0</v>
      </c>
      <c r="AP100" s="25">
        <v>0</v>
      </c>
      <c r="AQ100" s="25">
        <v>0</v>
      </c>
      <c r="AR100" s="25">
        <v>1</v>
      </c>
      <c r="AS100" s="25">
        <v>0</v>
      </c>
      <c r="AT100" s="25">
        <v>0</v>
      </c>
      <c r="AU100" s="25">
        <v>0</v>
      </c>
      <c r="AV100" s="25">
        <v>0</v>
      </c>
      <c r="AW100" s="25">
        <v>0</v>
      </c>
      <c r="AX100" s="25">
        <v>0</v>
      </c>
      <c r="AY100" s="25">
        <v>0</v>
      </c>
      <c r="AZ100" s="25">
        <v>0</v>
      </c>
      <c r="BA100" s="25">
        <v>0</v>
      </c>
      <c r="BB100" s="25">
        <v>0</v>
      </c>
      <c r="BC100" s="25">
        <v>7</v>
      </c>
      <c r="BD100" s="25">
        <v>0</v>
      </c>
      <c r="BE100" s="26">
        <v>37</v>
      </c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48"/>
      <c r="CO100" s="48"/>
      <c r="CP100" s="48"/>
      <c r="CQ100" s="48"/>
      <c r="CR100" s="48"/>
      <c r="CS100" s="48"/>
      <c r="CT100" s="48"/>
      <c r="CU100" s="48"/>
      <c r="CV100" s="48"/>
      <c r="CW100" s="48"/>
      <c r="CX100" s="48"/>
      <c r="CY100" s="48"/>
      <c r="CZ100" s="48"/>
      <c r="DA100" s="48"/>
      <c r="DB100" s="48"/>
      <c r="DC100" s="48"/>
      <c r="DD100" s="48"/>
      <c r="DE100" s="48"/>
      <c r="DF100" s="48"/>
      <c r="DG100" s="48"/>
      <c r="DH100" s="48"/>
      <c r="DI100" s="48"/>
      <c r="DJ100" s="48"/>
      <c r="DK100" s="48"/>
      <c r="DL100" s="48"/>
      <c r="DM100" s="48"/>
      <c r="DN100" s="48"/>
      <c r="DO100" s="48"/>
      <c r="DP100" s="48"/>
      <c r="DQ100" s="48"/>
      <c r="DR100" s="48"/>
      <c r="DS100" s="48"/>
      <c r="DT100" s="48"/>
      <c r="DU100" s="48"/>
      <c r="DV100" s="48"/>
      <c r="DW100" s="48"/>
      <c r="DX100" s="48"/>
      <c r="DY100" s="48"/>
      <c r="DZ100" s="48"/>
      <c r="EA100" s="48"/>
      <c r="EB100" s="48"/>
      <c r="EC100" s="48"/>
      <c r="ED100" s="48"/>
      <c r="EE100" s="48"/>
      <c r="EF100" s="48"/>
      <c r="EG100" s="48"/>
      <c r="EH100" s="48"/>
      <c r="EI100" s="48"/>
      <c r="EJ100" s="48"/>
      <c r="EK100" s="48"/>
      <c r="EL100" s="48"/>
      <c r="EM100" s="48"/>
      <c r="EN100" s="48"/>
      <c r="EO100" s="48"/>
      <c r="EP100" s="48"/>
      <c r="EQ100" s="48"/>
      <c r="ER100" s="48"/>
      <c r="ES100" s="48"/>
      <c r="ET100" s="48"/>
      <c r="EU100" s="48"/>
      <c r="EV100" s="48"/>
      <c r="EW100" s="48"/>
      <c r="EX100" s="48"/>
      <c r="EY100" s="48"/>
      <c r="EZ100" s="48"/>
      <c r="FA100" s="48"/>
      <c r="FB100" s="48"/>
      <c r="FC100" s="48"/>
      <c r="FD100" s="48"/>
      <c r="FE100" s="48"/>
      <c r="FF100" s="48"/>
      <c r="FG100" s="48"/>
      <c r="FH100" s="48"/>
    </row>
    <row r="101" spans="2:57" s="48" customFormat="1" ht="16.05" customHeight="1">
      <c r="B101" s="27" t="s">
        <v>130</v>
      </c>
      <c r="C101" s="28">
        <v>0</v>
      </c>
      <c r="D101" s="28">
        <v>0</v>
      </c>
      <c r="E101" s="28">
        <v>0</v>
      </c>
      <c r="F101" s="28">
        <v>1</v>
      </c>
      <c r="G101" s="28">
        <v>0</v>
      </c>
      <c r="H101" s="28">
        <v>0</v>
      </c>
      <c r="I101" s="28">
        <v>0</v>
      </c>
      <c r="J101" s="28">
        <v>0</v>
      </c>
      <c r="K101" s="28">
        <v>11</v>
      </c>
      <c r="L101" s="28">
        <v>0</v>
      </c>
      <c r="M101" s="28">
        <v>0</v>
      </c>
      <c r="N101" s="28">
        <v>0</v>
      </c>
      <c r="O101" s="28">
        <v>0</v>
      </c>
      <c r="P101" s="28">
        <v>0</v>
      </c>
      <c r="Q101" s="28">
        <v>0</v>
      </c>
      <c r="R101" s="28">
        <v>0</v>
      </c>
      <c r="S101" s="28">
        <v>3</v>
      </c>
      <c r="T101" s="28">
        <v>0</v>
      </c>
      <c r="U101" s="28">
        <v>6</v>
      </c>
      <c r="V101" s="28">
        <v>0</v>
      </c>
      <c r="W101" s="28">
        <v>0</v>
      </c>
      <c r="X101" s="28">
        <v>0</v>
      </c>
      <c r="Y101" s="28">
        <v>4</v>
      </c>
      <c r="Z101" s="28">
        <v>0</v>
      </c>
      <c r="AA101" s="28">
        <v>0</v>
      </c>
      <c r="AB101" s="28">
        <v>1</v>
      </c>
      <c r="AC101" s="28">
        <v>0</v>
      </c>
      <c r="AD101" s="28">
        <v>0</v>
      </c>
      <c r="AE101" s="28">
        <v>0</v>
      </c>
      <c r="AF101" s="28">
        <v>1</v>
      </c>
      <c r="AG101" s="28">
        <v>58</v>
      </c>
      <c r="AH101" s="28">
        <v>0</v>
      </c>
      <c r="AI101" s="28">
        <v>0</v>
      </c>
      <c r="AJ101" s="28">
        <v>0</v>
      </c>
      <c r="AK101" s="28">
        <v>0</v>
      </c>
      <c r="AL101" s="28">
        <v>1</v>
      </c>
      <c r="AM101" s="28">
        <v>0</v>
      </c>
      <c r="AN101" s="28">
        <v>0</v>
      </c>
      <c r="AO101" s="28">
        <v>0</v>
      </c>
      <c r="AP101" s="28">
        <v>0</v>
      </c>
      <c r="AQ101" s="28">
        <v>0</v>
      </c>
      <c r="AR101" s="28">
        <v>0</v>
      </c>
      <c r="AS101" s="28">
        <v>0</v>
      </c>
      <c r="AT101" s="28">
        <v>0</v>
      </c>
      <c r="AU101" s="28">
        <v>1</v>
      </c>
      <c r="AV101" s="28">
        <v>0</v>
      </c>
      <c r="AW101" s="28">
        <v>0</v>
      </c>
      <c r="AX101" s="28">
        <v>2</v>
      </c>
      <c r="AY101" s="28">
        <v>0</v>
      </c>
      <c r="AZ101" s="28">
        <v>1</v>
      </c>
      <c r="BA101" s="28">
        <v>1</v>
      </c>
      <c r="BB101" s="28">
        <v>0</v>
      </c>
      <c r="BC101" s="94">
        <v>2</v>
      </c>
      <c r="BD101" s="94">
        <v>0</v>
      </c>
      <c r="BE101" s="29">
        <v>93</v>
      </c>
    </row>
    <row r="102" spans="1:164" s="50" customFormat="1" ht="16.05" customHeight="1">
      <c r="A102" s="48"/>
      <c r="B102" s="24" t="s">
        <v>210</v>
      </c>
      <c r="C102" s="25">
        <v>0</v>
      </c>
      <c r="D102" s="25">
        <v>1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1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1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  <c r="AE102" s="25">
        <v>0</v>
      </c>
      <c r="AF102" s="25">
        <v>0</v>
      </c>
      <c r="AG102" s="25">
        <v>0</v>
      </c>
      <c r="AH102" s="25">
        <v>0</v>
      </c>
      <c r="AI102" s="25">
        <v>0</v>
      </c>
      <c r="AJ102" s="25">
        <v>0</v>
      </c>
      <c r="AK102" s="25">
        <v>0</v>
      </c>
      <c r="AL102" s="25">
        <v>0</v>
      </c>
      <c r="AM102" s="25">
        <v>0</v>
      </c>
      <c r="AN102" s="25">
        <v>0</v>
      </c>
      <c r="AO102" s="25">
        <v>0</v>
      </c>
      <c r="AP102" s="25">
        <v>0</v>
      </c>
      <c r="AQ102" s="25">
        <v>0</v>
      </c>
      <c r="AR102" s="25">
        <v>0</v>
      </c>
      <c r="AS102" s="25">
        <v>0</v>
      </c>
      <c r="AT102" s="25">
        <v>0</v>
      </c>
      <c r="AU102" s="25">
        <v>0</v>
      </c>
      <c r="AV102" s="25">
        <v>0</v>
      </c>
      <c r="AW102" s="25">
        <v>0</v>
      </c>
      <c r="AX102" s="25">
        <v>0</v>
      </c>
      <c r="AY102" s="25">
        <v>1</v>
      </c>
      <c r="AZ102" s="25">
        <v>0</v>
      </c>
      <c r="BA102" s="25">
        <v>0</v>
      </c>
      <c r="BB102" s="25">
        <v>0</v>
      </c>
      <c r="BC102" s="25">
        <v>0</v>
      </c>
      <c r="BD102" s="25">
        <v>0</v>
      </c>
      <c r="BE102" s="26">
        <v>4</v>
      </c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  <c r="CW102" s="48"/>
      <c r="CX102" s="48"/>
      <c r="CY102" s="48"/>
      <c r="CZ102" s="48"/>
      <c r="DA102" s="48"/>
      <c r="DB102" s="48"/>
      <c r="DC102" s="48"/>
      <c r="DD102" s="48"/>
      <c r="DE102" s="48"/>
      <c r="DF102" s="48"/>
      <c r="DG102" s="48"/>
      <c r="DH102" s="48"/>
      <c r="DI102" s="48"/>
      <c r="DJ102" s="48"/>
      <c r="DK102" s="48"/>
      <c r="DL102" s="48"/>
      <c r="DM102" s="48"/>
      <c r="DN102" s="48"/>
      <c r="DO102" s="48"/>
      <c r="DP102" s="48"/>
      <c r="DQ102" s="48"/>
      <c r="DR102" s="48"/>
      <c r="DS102" s="48"/>
      <c r="DT102" s="48"/>
      <c r="DU102" s="48"/>
      <c r="DV102" s="48"/>
      <c r="DW102" s="48"/>
      <c r="DX102" s="48"/>
      <c r="DY102" s="48"/>
      <c r="DZ102" s="48"/>
      <c r="EA102" s="48"/>
      <c r="EB102" s="48"/>
      <c r="EC102" s="48"/>
      <c r="ED102" s="48"/>
      <c r="EE102" s="48"/>
      <c r="EF102" s="48"/>
      <c r="EG102" s="48"/>
      <c r="EH102" s="48"/>
      <c r="EI102" s="48"/>
      <c r="EJ102" s="48"/>
      <c r="EK102" s="48"/>
      <c r="EL102" s="48"/>
      <c r="EM102" s="48"/>
      <c r="EN102" s="48"/>
      <c r="EO102" s="48"/>
      <c r="EP102" s="48"/>
      <c r="EQ102" s="48"/>
      <c r="ER102" s="48"/>
      <c r="ES102" s="48"/>
      <c r="ET102" s="48"/>
      <c r="EU102" s="48"/>
      <c r="EV102" s="48"/>
      <c r="EW102" s="48"/>
      <c r="EX102" s="48"/>
      <c r="EY102" s="48"/>
      <c r="EZ102" s="48"/>
      <c r="FA102" s="48"/>
      <c r="FB102" s="48"/>
      <c r="FC102" s="48"/>
      <c r="FD102" s="48"/>
      <c r="FE102" s="48"/>
      <c r="FF102" s="48"/>
      <c r="FG102" s="48"/>
      <c r="FH102" s="48"/>
    </row>
    <row r="103" spans="2:57" s="48" customFormat="1" ht="16.05" customHeight="1">
      <c r="B103" s="27" t="s">
        <v>61</v>
      </c>
      <c r="C103" s="28">
        <v>0</v>
      </c>
      <c r="D103" s="28">
        <v>9</v>
      </c>
      <c r="E103" s="28">
        <v>4</v>
      </c>
      <c r="F103" s="28">
        <v>3</v>
      </c>
      <c r="G103" s="28">
        <v>41</v>
      </c>
      <c r="H103" s="28">
        <v>0</v>
      </c>
      <c r="I103" s="28">
        <v>0</v>
      </c>
      <c r="J103" s="28">
        <v>3</v>
      </c>
      <c r="K103" s="28">
        <v>56</v>
      </c>
      <c r="L103" s="28">
        <v>9</v>
      </c>
      <c r="M103" s="28">
        <v>4</v>
      </c>
      <c r="N103" s="28">
        <v>2</v>
      </c>
      <c r="O103" s="28">
        <v>1</v>
      </c>
      <c r="P103" s="28">
        <v>1</v>
      </c>
      <c r="Q103" s="28">
        <v>11</v>
      </c>
      <c r="R103" s="28">
        <v>10</v>
      </c>
      <c r="S103" s="28">
        <v>0</v>
      </c>
      <c r="T103" s="28">
        <v>4</v>
      </c>
      <c r="U103" s="28">
        <v>10</v>
      </c>
      <c r="V103" s="28">
        <v>4</v>
      </c>
      <c r="W103" s="28">
        <v>6</v>
      </c>
      <c r="X103" s="28">
        <v>54</v>
      </c>
      <c r="Y103" s="28">
        <v>30</v>
      </c>
      <c r="Z103" s="28">
        <v>0</v>
      </c>
      <c r="AA103" s="28">
        <v>5</v>
      </c>
      <c r="AB103" s="28">
        <v>2</v>
      </c>
      <c r="AC103" s="28">
        <v>0</v>
      </c>
      <c r="AD103" s="28">
        <v>10</v>
      </c>
      <c r="AE103" s="28">
        <v>3</v>
      </c>
      <c r="AF103" s="28">
        <v>0</v>
      </c>
      <c r="AG103" s="28">
        <v>129</v>
      </c>
      <c r="AH103" s="28">
        <v>47</v>
      </c>
      <c r="AI103" s="28">
        <v>0</v>
      </c>
      <c r="AJ103" s="28">
        <v>64</v>
      </c>
      <c r="AK103" s="28">
        <v>3</v>
      </c>
      <c r="AL103" s="28">
        <v>1</v>
      </c>
      <c r="AM103" s="28">
        <v>0</v>
      </c>
      <c r="AN103" s="28">
        <v>12</v>
      </c>
      <c r="AO103" s="28">
        <v>7</v>
      </c>
      <c r="AP103" s="28">
        <v>0</v>
      </c>
      <c r="AQ103" s="28">
        <v>4</v>
      </c>
      <c r="AR103" s="28">
        <v>43</v>
      </c>
      <c r="AS103" s="28">
        <v>3</v>
      </c>
      <c r="AT103" s="28">
        <v>9</v>
      </c>
      <c r="AU103" s="28">
        <v>0</v>
      </c>
      <c r="AV103" s="28">
        <v>4</v>
      </c>
      <c r="AW103" s="28">
        <v>0</v>
      </c>
      <c r="AX103" s="28">
        <v>0</v>
      </c>
      <c r="AY103" s="28">
        <v>58</v>
      </c>
      <c r="AZ103" s="28">
        <v>4</v>
      </c>
      <c r="BA103" s="28">
        <v>1</v>
      </c>
      <c r="BB103" s="28">
        <v>10</v>
      </c>
      <c r="BC103" s="94">
        <v>3</v>
      </c>
      <c r="BD103" s="94">
        <v>0</v>
      </c>
      <c r="BE103" s="29">
        <v>684</v>
      </c>
    </row>
    <row r="104" spans="1:164" s="50" customFormat="1" ht="16.05" customHeight="1">
      <c r="A104" s="48"/>
      <c r="B104" s="24" t="s">
        <v>277</v>
      </c>
      <c r="C104" s="25">
        <v>0</v>
      </c>
      <c r="D104" s="25">
        <v>0</v>
      </c>
      <c r="E104" s="25">
        <v>0</v>
      </c>
      <c r="F104" s="25">
        <v>0</v>
      </c>
      <c r="G104" s="25">
        <v>0</v>
      </c>
      <c r="H104" s="25">
        <v>0</v>
      </c>
      <c r="I104" s="25">
        <v>0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25">
        <v>0</v>
      </c>
      <c r="R104" s="25">
        <v>0</v>
      </c>
      <c r="S104" s="25">
        <v>0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  <c r="AE104" s="25">
        <v>0</v>
      </c>
      <c r="AF104" s="25">
        <v>0</v>
      </c>
      <c r="AG104" s="25">
        <v>2</v>
      </c>
      <c r="AH104" s="25">
        <v>0</v>
      </c>
      <c r="AI104" s="25">
        <v>0</v>
      </c>
      <c r="AJ104" s="25">
        <v>0</v>
      </c>
      <c r="AK104" s="25">
        <v>0</v>
      </c>
      <c r="AL104" s="25">
        <v>1</v>
      </c>
      <c r="AM104" s="25">
        <v>0</v>
      </c>
      <c r="AN104" s="25">
        <v>0</v>
      </c>
      <c r="AO104" s="25">
        <v>0</v>
      </c>
      <c r="AP104" s="25">
        <v>0</v>
      </c>
      <c r="AQ104" s="25">
        <v>0</v>
      </c>
      <c r="AR104" s="25">
        <v>0</v>
      </c>
      <c r="AS104" s="25">
        <v>0</v>
      </c>
      <c r="AT104" s="25">
        <v>0</v>
      </c>
      <c r="AU104" s="25">
        <v>0</v>
      </c>
      <c r="AV104" s="25">
        <v>0</v>
      </c>
      <c r="AW104" s="25">
        <v>0</v>
      </c>
      <c r="AX104" s="25">
        <v>0</v>
      </c>
      <c r="AY104" s="25">
        <v>0</v>
      </c>
      <c r="AZ104" s="25">
        <v>0</v>
      </c>
      <c r="BA104" s="25">
        <v>0</v>
      </c>
      <c r="BB104" s="25">
        <v>0</v>
      </c>
      <c r="BC104" s="25">
        <v>0</v>
      </c>
      <c r="BD104" s="25">
        <v>0</v>
      </c>
      <c r="BE104" s="26">
        <v>3</v>
      </c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48"/>
      <c r="CO104" s="48"/>
      <c r="CP104" s="48"/>
      <c r="CQ104" s="48"/>
      <c r="CR104" s="48"/>
      <c r="CS104" s="48"/>
      <c r="CT104" s="48"/>
      <c r="CU104" s="48"/>
      <c r="CV104" s="48"/>
      <c r="CW104" s="48"/>
      <c r="CX104" s="48"/>
      <c r="CY104" s="48"/>
      <c r="CZ104" s="48"/>
      <c r="DA104" s="48"/>
      <c r="DB104" s="48"/>
      <c r="DC104" s="48"/>
      <c r="DD104" s="48"/>
      <c r="DE104" s="48"/>
      <c r="DF104" s="48"/>
      <c r="DG104" s="48"/>
      <c r="DH104" s="48"/>
      <c r="DI104" s="48"/>
      <c r="DJ104" s="48"/>
      <c r="DK104" s="48"/>
      <c r="DL104" s="48"/>
      <c r="DM104" s="48"/>
      <c r="DN104" s="48"/>
      <c r="DO104" s="48"/>
      <c r="DP104" s="48"/>
      <c r="DQ104" s="48"/>
      <c r="DR104" s="48"/>
      <c r="DS104" s="48"/>
      <c r="DT104" s="48"/>
      <c r="DU104" s="48"/>
      <c r="DV104" s="48"/>
      <c r="DW104" s="48"/>
      <c r="DX104" s="48"/>
      <c r="DY104" s="48"/>
      <c r="DZ104" s="48"/>
      <c r="EA104" s="48"/>
      <c r="EB104" s="48"/>
      <c r="EC104" s="48"/>
      <c r="ED104" s="48"/>
      <c r="EE104" s="48"/>
      <c r="EF104" s="48"/>
      <c r="EG104" s="48"/>
      <c r="EH104" s="48"/>
      <c r="EI104" s="48"/>
      <c r="EJ104" s="48"/>
      <c r="EK104" s="48"/>
      <c r="EL104" s="48"/>
      <c r="EM104" s="48"/>
      <c r="EN104" s="48"/>
      <c r="EO104" s="48"/>
      <c r="EP104" s="48"/>
      <c r="EQ104" s="48"/>
      <c r="ER104" s="48"/>
      <c r="ES104" s="48"/>
      <c r="ET104" s="48"/>
      <c r="EU104" s="48"/>
      <c r="EV104" s="48"/>
      <c r="EW104" s="48"/>
      <c r="EX104" s="48"/>
      <c r="EY104" s="48"/>
      <c r="EZ104" s="48"/>
      <c r="FA104" s="48"/>
      <c r="FB104" s="48"/>
      <c r="FC104" s="48"/>
      <c r="FD104" s="48"/>
      <c r="FE104" s="48"/>
      <c r="FF104" s="48"/>
      <c r="FG104" s="48"/>
      <c r="FH104" s="48"/>
    </row>
    <row r="105" spans="2:57" s="48" customFormat="1" ht="16.05" customHeight="1">
      <c r="B105" s="27" t="s">
        <v>62</v>
      </c>
      <c r="C105" s="28">
        <v>27</v>
      </c>
      <c r="D105" s="28">
        <v>7</v>
      </c>
      <c r="E105" s="28">
        <v>107</v>
      </c>
      <c r="F105" s="28">
        <v>2</v>
      </c>
      <c r="G105" s="28">
        <v>7</v>
      </c>
      <c r="H105" s="28">
        <v>2</v>
      </c>
      <c r="I105" s="28">
        <v>13</v>
      </c>
      <c r="J105" s="28">
        <v>3</v>
      </c>
      <c r="K105" s="28">
        <v>45</v>
      </c>
      <c r="L105" s="28">
        <v>3</v>
      </c>
      <c r="M105" s="28">
        <v>3</v>
      </c>
      <c r="N105" s="28">
        <v>1</v>
      </c>
      <c r="O105" s="28">
        <v>22</v>
      </c>
      <c r="P105" s="28">
        <v>1</v>
      </c>
      <c r="Q105" s="28">
        <v>7</v>
      </c>
      <c r="R105" s="28">
        <v>11</v>
      </c>
      <c r="S105" s="28">
        <v>8</v>
      </c>
      <c r="T105" s="28">
        <v>52</v>
      </c>
      <c r="U105" s="28">
        <v>12</v>
      </c>
      <c r="V105" s="28">
        <v>2</v>
      </c>
      <c r="W105" s="28">
        <v>3</v>
      </c>
      <c r="X105" s="28">
        <v>84</v>
      </c>
      <c r="Y105" s="28">
        <v>28</v>
      </c>
      <c r="Z105" s="28">
        <v>3</v>
      </c>
      <c r="AA105" s="28">
        <v>40</v>
      </c>
      <c r="AB105" s="28">
        <v>3</v>
      </c>
      <c r="AC105" s="28">
        <v>9</v>
      </c>
      <c r="AD105" s="28">
        <v>2</v>
      </c>
      <c r="AE105" s="28">
        <v>5</v>
      </c>
      <c r="AF105" s="28">
        <v>1</v>
      </c>
      <c r="AG105" s="28">
        <v>88</v>
      </c>
      <c r="AH105" s="28">
        <v>30</v>
      </c>
      <c r="AI105" s="28">
        <v>3</v>
      </c>
      <c r="AJ105" s="28">
        <v>65</v>
      </c>
      <c r="AK105" s="28">
        <v>5</v>
      </c>
      <c r="AL105" s="28">
        <v>0</v>
      </c>
      <c r="AM105" s="28">
        <v>0</v>
      </c>
      <c r="AN105" s="28">
        <v>132</v>
      </c>
      <c r="AO105" s="28">
        <v>7</v>
      </c>
      <c r="AP105" s="28">
        <v>2</v>
      </c>
      <c r="AQ105" s="28">
        <v>4</v>
      </c>
      <c r="AR105" s="28">
        <v>328</v>
      </c>
      <c r="AS105" s="28">
        <v>3</v>
      </c>
      <c r="AT105" s="28">
        <v>40</v>
      </c>
      <c r="AU105" s="28">
        <v>0</v>
      </c>
      <c r="AV105" s="28">
        <v>2</v>
      </c>
      <c r="AW105" s="28">
        <v>5</v>
      </c>
      <c r="AX105" s="28">
        <v>1</v>
      </c>
      <c r="AY105" s="28">
        <v>37</v>
      </c>
      <c r="AZ105" s="28">
        <v>4</v>
      </c>
      <c r="BA105" s="28">
        <v>0</v>
      </c>
      <c r="BB105" s="28">
        <v>23</v>
      </c>
      <c r="BC105" s="94">
        <v>5</v>
      </c>
      <c r="BD105" s="94">
        <v>0</v>
      </c>
      <c r="BE105" s="29">
        <v>1297</v>
      </c>
    </row>
    <row r="106" spans="1:164" s="50" customFormat="1" ht="16.05" customHeight="1">
      <c r="A106" s="48"/>
      <c r="B106" s="24" t="s">
        <v>63</v>
      </c>
      <c r="C106" s="25">
        <v>0</v>
      </c>
      <c r="D106" s="2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4</v>
      </c>
      <c r="L106" s="25">
        <v>0</v>
      </c>
      <c r="M106" s="25">
        <v>2</v>
      </c>
      <c r="N106" s="25">
        <v>0</v>
      </c>
      <c r="O106" s="25">
        <v>1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  <c r="AE106" s="25">
        <v>0</v>
      </c>
      <c r="AF106" s="25">
        <v>0</v>
      </c>
      <c r="AG106" s="25">
        <v>1</v>
      </c>
      <c r="AH106" s="25">
        <v>0</v>
      </c>
      <c r="AI106" s="25">
        <v>0</v>
      </c>
      <c r="AJ106" s="25">
        <v>1</v>
      </c>
      <c r="AK106" s="25">
        <v>0</v>
      </c>
      <c r="AL106" s="25">
        <v>0</v>
      </c>
      <c r="AM106" s="25">
        <v>0</v>
      </c>
      <c r="AN106" s="25">
        <v>0</v>
      </c>
      <c r="AO106" s="25">
        <v>0</v>
      </c>
      <c r="AP106" s="25">
        <v>0</v>
      </c>
      <c r="AQ106" s="25">
        <v>0</v>
      </c>
      <c r="AR106" s="25">
        <v>0</v>
      </c>
      <c r="AS106" s="25">
        <v>0</v>
      </c>
      <c r="AT106" s="25">
        <v>0</v>
      </c>
      <c r="AU106" s="25">
        <v>0</v>
      </c>
      <c r="AV106" s="25">
        <v>0</v>
      </c>
      <c r="AW106" s="25">
        <v>0</v>
      </c>
      <c r="AX106" s="25">
        <v>0</v>
      </c>
      <c r="AY106" s="25">
        <v>1</v>
      </c>
      <c r="AZ106" s="25">
        <v>0</v>
      </c>
      <c r="BA106" s="25">
        <v>0</v>
      </c>
      <c r="BB106" s="25">
        <v>0</v>
      </c>
      <c r="BC106" s="25">
        <v>0</v>
      </c>
      <c r="BD106" s="25">
        <v>0</v>
      </c>
      <c r="BE106" s="26">
        <v>10</v>
      </c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  <c r="CW106" s="48"/>
      <c r="CX106" s="48"/>
      <c r="CY106" s="48"/>
      <c r="CZ106" s="48"/>
      <c r="DA106" s="48"/>
      <c r="DB106" s="48"/>
      <c r="DC106" s="48"/>
      <c r="DD106" s="48"/>
      <c r="DE106" s="48"/>
      <c r="DF106" s="48"/>
      <c r="DG106" s="48"/>
      <c r="DH106" s="48"/>
      <c r="DI106" s="48"/>
      <c r="DJ106" s="48"/>
      <c r="DK106" s="48"/>
      <c r="DL106" s="48"/>
      <c r="DM106" s="48"/>
      <c r="DN106" s="48"/>
      <c r="DO106" s="48"/>
      <c r="DP106" s="48"/>
      <c r="DQ106" s="48"/>
      <c r="DR106" s="48"/>
      <c r="DS106" s="48"/>
      <c r="DT106" s="48"/>
      <c r="DU106" s="48"/>
      <c r="DV106" s="48"/>
      <c r="DW106" s="48"/>
      <c r="DX106" s="48"/>
      <c r="DY106" s="48"/>
      <c r="DZ106" s="48"/>
      <c r="EA106" s="48"/>
      <c r="EB106" s="48"/>
      <c r="EC106" s="48"/>
      <c r="ED106" s="48"/>
      <c r="EE106" s="48"/>
      <c r="EF106" s="48"/>
      <c r="EG106" s="48"/>
      <c r="EH106" s="48"/>
      <c r="EI106" s="48"/>
      <c r="EJ106" s="48"/>
      <c r="EK106" s="48"/>
      <c r="EL106" s="48"/>
      <c r="EM106" s="48"/>
      <c r="EN106" s="48"/>
      <c r="EO106" s="48"/>
      <c r="EP106" s="48"/>
      <c r="EQ106" s="48"/>
      <c r="ER106" s="48"/>
      <c r="ES106" s="48"/>
      <c r="ET106" s="48"/>
      <c r="EU106" s="48"/>
      <c r="EV106" s="48"/>
      <c r="EW106" s="48"/>
      <c r="EX106" s="48"/>
      <c r="EY106" s="48"/>
      <c r="EZ106" s="48"/>
      <c r="FA106" s="48"/>
      <c r="FB106" s="48"/>
      <c r="FC106" s="48"/>
      <c r="FD106" s="48"/>
      <c r="FE106" s="48"/>
      <c r="FF106" s="48"/>
      <c r="FG106" s="48"/>
      <c r="FH106" s="48"/>
    </row>
    <row r="107" spans="2:57" s="48" customFormat="1" ht="16.05" customHeight="1">
      <c r="B107" s="27" t="s">
        <v>64</v>
      </c>
      <c r="C107" s="28">
        <v>0</v>
      </c>
      <c r="D107" s="28">
        <v>0</v>
      </c>
      <c r="E107" s="28">
        <v>0</v>
      </c>
      <c r="F107" s="28">
        <v>1</v>
      </c>
      <c r="G107" s="28">
        <v>0</v>
      </c>
      <c r="H107" s="28">
        <v>0</v>
      </c>
      <c r="I107" s="28">
        <v>0</v>
      </c>
      <c r="J107" s="28">
        <v>0</v>
      </c>
      <c r="K107" s="28">
        <v>4</v>
      </c>
      <c r="L107" s="28">
        <v>0</v>
      </c>
      <c r="M107" s="28">
        <v>0</v>
      </c>
      <c r="N107" s="28">
        <v>0</v>
      </c>
      <c r="O107" s="28">
        <v>0</v>
      </c>
      <c r="P107" s="28">
        <v>0</v>
      </c>
      <c r="Q107" s="28">
        <v>0</v>
      </c>
      <c r="R107" s="28">
        <v>0</v>
      </c>
      <c r="S107" s="28">
        <v>0</v>
      </c>
      <c r="T107" s="28">
        <v>4</v>
      </c>
      <c r="U107" s="28">
        <v>0</v>
      </c>
      <c r="V107" s="28">
        <v>0</v>
      </c>
      <c r="W107" s="28">
        <v>0</v>
      </c>
      <c r="X107" s="28">
        <v>0</v>
      </c>
      <c r="Y107" s="28">
        <v>0</v>
      </c>
      <c r="Z107" s="28">
        <v>0</v>
      </c>
      <c r="AA107" s="28">
        <v>0</v>
      </c>
      <c r="AB107" s="28">
        <v>0</v>
      </c>
      <c r="AC107" s="28">
        <v>0</v>
      </c>
      <c r="AD107" s="28">
        <v>0</v>
      </c>
      <c r="AE107" s="28">
        <v>0</v>
      </c>
      <c r="AF107" s="28">
        <v>0</v>
      </c>
      <c r="AG107" s="28">
        <v>1</v>
      </c>
      <c r="AH107" s="28">
        <v>0</v>
      </c>
      <c r="AI107" s="28">
        <v>1</v>
      </c>
      <c r="AJ107" s="28">
        <v>2</v>
      </c>
      <c r="AK107" s="28">
        <v>0</v>
      </c>
      <c r="AL107" s="28">
        <v>0</v>
      </c>
      <c r="AM107" s="28">
        <v>0</v>
      </c>
      <c r="AN107" s="28">
        <v>2</v>
      </c>
      <c r="AO107" s="28">
        <v>0</v>
      </c>
      <c r="AP107" s="28">
        <v>0</v>
      </c>
      <c r="AQ107" s="28">
        <v>0</v>
      </c>
      <c r="AR107" s="28">
        <v>1</v>
      </c>
      <c r="AS107" s="28">
        <v>0</v>
      </c>
      <c r="AT107" s="28">
        <v>0</v>
      </c>
      <c r="AU107" s="28">
        <v>0</v>
      </c>
      <c r="AV107" s="28">
        <v>0</v>
      </c>
      <c r="AW107" s="28">
        <v>0</v>
      </c>
      <c r="AX107" s="28">
        <v>0</v>
      </c>
      <c r="AY107" s="28">
        <v>1</v>
      </c>
      <c r="AZ107" s="28">
        <v>0</v>
      </c>
      <c r="BA107" s="28">
        <v>0</v>
      </c>
      <c r="BB107" s="28">
        <v>0</v>
      </c>
      <c r="BC107" s="94">
        <v>4</v>
      </c>
      <c r="BD107" s="94">
        <v>0</v>
      </c>
      <c r="BE107" s="29">
        <v>21</v>
      </c>
    </row>
    <row r="108" spans="1:164" s="50" customFormat="1" ht="16.05" customHeight="1">
      <c r="A108" s="48"/>
      <c r="B108" s="24" t="s">
        <v>280</v>
      </c>
      <c r="C108" s="25">
        <v>0</v>
      </c>
      <c r="D108" s="2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  <c r="AE108" s="25">
        <v>0</v>
      </c>
      <c r="AF108" s="25">
        <v>0</v>
      </c>
      <c r="AG108" s="25">
        <v>1</v>
      </c>
      <c r="AH108" s="25">
        <v>0</v>
      </c>
      <c r="AI108" s="25">
        <v>0</v>
      </c>
      <c r="AJ108" s="25">
        <v>0</v>
      </c>
      <c r="AK108" s="25">
        <v>0</v>
      </c>
      <c r="AL108" s="25">
        <v>0</v>
      </c>
      <c r="AM108" s="25">
        <v>0</v>
      </c>
      <c r="AN108" s="25">
        <v>0</v>
      </c>
      <c r="AO108" s="25">
        <v>0</v>
      </c>
      <c r="AP108" s="25">
        <v>0</v>
      </c>
      <c r="AQ108" s="25">
        <v>0</v>
      </c>
      <c r="AR108" s="25">
        <v>0</v>
      </c>
      <c r="AS108" s="25">
        <v>0</v>
      </c>
      <c r="AT108" s="25">
        <v>0</v>
      </c>
      <c r="AU108" s="25">
        <v>0</v>
      </c>
      <c r="AV108" s="25">
        <v>0</v>
      </c>
      <c r="AW108" s="25">
        <v>0</v>
      </c>
      <c r="AX108" s="25">
        <v>0</v>
      </c>
      <c r="AY108" s="25">
        <v>0</v>
      </c>
      <c r="AZ108" s="25">
        <v>0</v>
      </c>
      <c r="BA108" s="25">
        <v>0</v>
      </c>
      <c r="BB108" s="25">
        <v>0</v>
      </c>
      <c r="BC108" s="25">
        <v>0</v>
      </c>
      <c r="BD108" s="25">
        <v>0</v>
      </c>
      <c r="BE108" s="26">
        <v>1</v>
      </c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  <c r="DE108" s="48"/>
      <c r="DF108" s="48"/>
      <c r="DG108" s="48"/>
      <c r="DH108" s="48"/>
      <c r="DI108" s="48"/>
      <c r="DJ108" s="48"/>
      <c r="DK108" s="48"/>
      <c r="DL108" s="48"/>
      <c r="DM108" s="48"/>
      <c r="DN108" s="48"/>
      <c r="DO108" s="48"/>
      <c r="DP108" s="48"/>
      <c r="DQ108" s="48"/>
      <c r="DR108" s="48"/>
      <c r="DS108" s="48"/>
      <c r="DT108" s="48"/>
      <c r="DU108" s="48"/>
      <c r="DV108" s="48"/>
      <c r="DW108" s="48"/>
      <c r="DX108" s="48"/>
      <c r="DY108" s="48"/>
      <c r="DZ108" s="48"/>
      <c r="EA108" s="48"/>
      <c r="EB108" s="48"/>
      <c r="EC108" s="48"/>
      <c r="ED108" s="48"/>
      <c r="EE108" s="48"/>
      <c r="EF108" s="48"/>
      <c r="EG108" s="48"/>
      <c r="EH108" s="48"/>
      <c r="EI108" s="48"/>
      <c r="EJ108" s="48"/>
      <c r="EK108" s="48"/>
      <c r="EL108" s="48"/>
      <c r="EM108" s="48"/>
      <c r="EN108" s="48"/>
      <c r="EO108" s="48"/>
      <c r="EP108" s="48"/>
      <c r="EQ108" s="48"/>
      <c r="ER108" s="48"/>
      <c r="ES108" s="48"/>
      <c r="ET108" s="48"/>
      <c r="EU108" s="48"/>
      <c r="EV108" s="48"/>
      <c r="EW108" s="48"/>
      <c r="EX108" s="48"/>
      <c r="EY108" s="48"/>
      <c r="EZ108" s="48"/>
      <c r="FA108" s="48"/>
      <c r="FB108" s="48"/>
      <c r="FC108" s="48"/>
      <c r="FD108" s="48"/>
      <c r="FE108" s="48"/>
      <c r="FF108" s="48"/>
      <c r="FG108" s="48"/>
      <c r="FH108" s="48"/>
    </row>
    <row r="109" spans="2:57" s="48" customFormat="1" ht="16.05" customHeight="1">
      <c r="B109" s="27" t="s">
        <v>65</v>
      </c>
      <c r="C109" s="28">
        <v>1</v>
      </c>
      <c r="D109" s="28">
        <v>3</v>
      </c>
      <c r="E109" s="28">
        <v>4</v>
      </c>
      <c r="F109" s="28">
        <v>1</v>
      </c>
      <c r="G109" s="28">
        <v>2</v>
      </c>
      <c r="H109" s="28">
        <v>0</v>
      </c>
      <c r="I109" s="28">
        <v>1</v>
      </c>
      <c r="J109" s="28">
        <v>0</v>
      </c>
      <c r="K109" s="28">
        <v>12</v>
      </c>
      <c r="L109" s="28">
        <v>0</v>
      </c>
      <c r="M109" s="28">
        <v>0</v>
      </c>
      <c r="N109" s="28">
        <v>0</v>
      </c>
      <c r="O109" s="28">
        <v>0</v>
      </c>
      <c r="P109" s="28">
        <v>1</v>
      </c>
      <c r="Q109" s="28">
        <v>0</v>
      </c>
      <c r="R109" s="28">
        <v>28</v>
      </c>
      <c r="S109" s="28">
        <v>0</v>
      </c>
      <c r="T109" s="28">
        <v>5</v>
      </c>
      <c r="U109" s="28">
        <v>1</v>
      </c>
      <c r="V109" s="28">
        <v>0</v>
      </c>
      <c r="W109" s="28">
        <v>1</v>
      </c>
      <c r="X109" s="28">
        <v>1</v>
      </c>
      <c r="Y109" s="28">
        <v>3</v>
      </c>
      <c r="Z109" s="28">
        <v>0</v>
      </c>
      <c r="AA109" s="28">
        <v>0</v>
      </c>
      <c r="AB109" s="28">
        <v>2</v>
      </c>
      <c r="AC109" s="28">
        <v>0</v>
      </c>
      <c r="AD109" s="28">
        <v>1</v>
      </c>
      <c r="AE109" s="28">
        <v>0</v>
      </c>
      <c r="AF109" s="28">
        <v>0</v>
      </c>
      <c r="AG109" s="28">
        <v>34</v>
      </c>
      <c r="AH109" s="28">
        <v>1</v>
      </c>
      <c r="AI109" s="28">
        <v>4</v>
      </c>
      <c r="AJ109" s="28">
        <v>2</v>
      </c>
      <c r="AK109" s="28">
        <v>2</v>
      </c>
      <c r="AL109" s="28">
        <v>1</v>
      </c>
      <c r="AM109" s="28">
        <v>0</v>
      </c>
      <c r="AN109" s="28">
        <v>0</v>
      </c>
      <c r="AO109" s="28">
        <v>3</v>
      </c>
      <c r="AP109" s="28">
        <v>1</v>
      </c>
      <c r="AQ109" s="28">
        <v>1</v>
      </c>
      <c r="AR109" s="28">
        <v>0</v>
      </c>
      <c r="AS109" s="28">
        <v>0</v>
      </c>
      <c r="AT109" s="28">
        <v>2</v>
      </c>
      <c r="AU109" s="28">
        <v>5</v>
      </c>
      <c r="AV109" s="28">
        <v>1</v>
      </c>
      <c r="AW109" s="28">
        <v>0</v>
      </c>
      <c r="AX109" s="28">
        <v>0</v>
      </c>
      <c r="AY109" s="28">
        <v>4</v>
      </c>
      <c r="AZ109" s="28">
        <v>3</v>
      </c>
      <c r="BA109" s="28">
        <v>0</v>
      </c>
      <c r="BB109" s="28">
        <v>2</v>
      </c>
      <c r="BC109" s="94">
        <v>161</v>
      </c>
      <c r="BD109" s="94">
        <v>563</v>
      </c>
      <c r="BE109" s="29">
        <v>857</v>
      </c>
    </row>
    <row r="110" spans="1:164" s="50" customFormat="1" ht="16.05" customHeight="1">
      <c r="A110" s="48"/>
      <c r="B110" s="24" t="s">
        <v>66</v>
      </c>
      <c r="C110" s="25">
        <v>0</v>
      </c>
      <c r="D110" s="2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1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25">
        <v>0</v>
      </c>
      <c r="S110" s="25">
        <v>0</v>
      </c>
      <c r="T110" s="25">
        <v>0</v>
      </c>
      <c r="U110" s="25">
        <v>0</v>
      </c>
      <c r="V110" s="25">
        <v>0</v>
      </c>
      <c r="W110" s="25">
        <v>2</v>
      </c>
      <c r="X110" s="25">
        <v>0</v>
      </c>
      <c r="Y110" s="25">
        <v>1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  <c r="AE110" s="25">
        <v>1</v>
      </c>
      <c r="AF110" s="25">
        <v>0</v>
      </c>
      <c r="AG110" s="25">
        <v>6</v>
      </c>
      <c r="AH110" s="25">
        <v>0</v>
      </c>
      <c r="AI110" s="25">
        <v>0</v>
      </c>
      <c r="AJ110" s="25">
        <v>0</v>
      </c>
      <c r="AK110" s="25">
        <v>0</v>
      </c>
      <c r="AL110" s="25">
        <v>0</v>
      </c>
      <c r="AM110" s="25">
        <v>0</v>
      </c>
      <c r="AN110" s="25">
        <v>0</v>
      </c>
      <c r="AO110" s="25">
        <v>0</v>
      </c>
      <c r="AP110" s="25">
        <v>0</v>
      </c>
      <c r="AQ110" s="25">
        <v>0</v>
      </c>
      <c r="AR110" s="25">
        <v>1</v>
      </c>
      <c r="AS110" s="25">
        <v>0</v>
      </c>
      <c r="AT110" s="25">
        <v>0</v>
      </c>
      <c r="AU110" s="25">
        <v>0</v>
      </c>
      <c r="AV110" s="25">
        <v>0</v>
      </c>
      <c r="AW110" s="25">
        <v>0</v>
      </c>
      <c r="AX110" s="25">
        <v>0</v>
      </c>
      <c r="AY110" s="25">
        <v>0</v>
      </c>
      <c r="AZ110" s="25">
        <v>0</v>
      </c>
      <c r="BA110" s="25">
        <v>0</v>
      </c>
      <c r="BB110" s="25">
        <v>0</v>
      </c>
      <c r="BC110" s="25">
        <v>42</v>
      </c>
      <c r="BD110" s="25">
        <v>0</v>
      </c>
      <c r="BE110" s="26">
        <v>54</v>
      </c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  <c r="DE110" s="48"/>
      <c r="DF110" s="48"/>
      <c r="DG110" s="48"/>
      <c r="DH110" s="48"/>
      <c r="DI110" s="48"/>
      <c r="DJ110" s="48"/>
      <c r="DK110" s="48"/>
      <c r="DL110" s="48"/>
      <c r="DM110" s="48"/>
      <c r="DN110" s="48"/>
      <c r="DO110" s="48"/>
      <c r="DP110" s="48"/>
      <c r="DQ110" s="48"/>
      <c r="DR110" s="48"/>
      <c r="DS110" s="48"/>
      <c r="DT110" s="48"/>
      <c r="DU110" s="48"/>
      <c r="DV110" s="48"/>
      <c r="DW110" s="48"/>
      <c r="DX110" s="48"/>
      <c r="DY110" s="48"/>
      <c r="DZ110" s="48"/>
      <c r="EA110" s="48"/>
      <c r="EB110" s="48"/>
      <c r="EC110" s="48"/>
      <c r="ED110" s="48"/>
      <c r="EE110" s="48"/>
      <c r="EF110" s="48"/>
      <c r="EG110" s="48"/>
      <c r="EH110" s="48"/>
      <c r="EI110" s="48"/>
      <c r="EJ110" s="48"/>
      <c r="EK110" s="48"/>
      <c r="EL110" s="48"/>
      <c r="EM110" s="48"/>
      <c r="EN110" s="48"/>
      <c r="EO110" s="48"/>
      <c r="EP110" s="48"/>
      <c r="EQ110" s="48"/>
      <c r="ER110" s="48"/>
      <c r="ES110" s="48"/>
      <c r="ET110" s="48"/>
      <c r="EU110" s="48"/>
      <c r="EV110" s="48"/>
      <c r="EW110" s="48"/>
      <c r="EX110" s="48"/>
      <c r="EY110" s="48"/>
      <c r="EZ110" s="48"/>
      <c r="FA110" s="48"/>
      <c r="FB110" s="48"/>
      <c r="FC110" s="48"/>
      <c r="FD110" s="48"/>
      <c r="FE110" s="48"/>
      <c r="FF110" s="48"/>
      <c r="FG110" s="48"/>
      <c r="FH110" s="48"/>
    </row>
    <row r="111" spans="2:57" s="48" customFormat="1" ht="16.05" customHeight="1">
      <c r="B111" s="27" t="s">
        <v>67</v>
      </c>
      <c r="C111" s="28">
        <v>0</v>
      </c>
      <c r="D111" s="28">
        <v>0</v>
      </c>
      <c r="E111" s="28">
        <v>0</v>
      </c>
      <c r="F111" s="28">
        <v>0</v>
      </c>
      <c r="G111" s="28">
        <v>0</v>
      </c>
      <c r="H111" s="28">
        <v>0</v>
      </c>
      <c r="I111" s="28">
        <v>0</v>
      </c>
      <c r="J111" s="28">
        <v>0</v>
      </c>
      <c r="K111" s="28">
        <v>1</v>
      </c>
      <c r="L111" s="28">
        <v>0</v>
      </c>
      <c r="M111" s="28">
        <v>0</v>
      </c>
      <c r="N111" s="28">
        <v>0</v>
      </c>
      <c r="O111" s="28">
        <v>0</v>
      </c>
      <c r="P111" s="28">
        <v>0</v>
      </c>
      <c r="Q111" s="28">
        <v>0</v>
      </c>
      <c r="R111" s="28">
        <v>0</v>
      </c>
      <c r="S111" s="28">
        <v>0</v>
      </c>
      <c r="T111" s="28">
        <v>0</v>
      </c>
      <c r="U111" s="28">
        <v>0</v>
      </c>
      <c r="V111" s="28">
        <v>0</v>
      </c>
      <c r="W111" s="28">
        <v>0</v>
      </c>
      <c r="X111" s="28">
        <v>0</v>
      </c>
      <c r="Y111" s="28">
        <v>0</v>
      </c>
      <c r="Z111" s="28">
        <v>0</v>
      </c>
      <c r="AA111" s="28">
        <v>0</v>
      </c>
      <c r="AB111" s="28">
        <v>0</v>
      </c>
      <c r="AC111" s="28">
        <v>0</v>
      </c>
      <c r="AD111" s="28">
        <v>0</v>
      </c>
      <c r="AE111" s="28">
        <v>0</v>
      </c>
      <c r="AF111" s="28">
        <v>0</v>
      </c>
      <c r="AG111" s="28">
        <v>3</v>
      </c>
      <c r="AH111" s="28">
        <v>0</v>
      </c>
      <c r="AI111" s="28">
        <v>0</v>
      </c>
      <c r="AJ111" s="28">
        <v>0</v>
      </c>
      <c r="AK111" s="28">
        <v>0</v>
      </c>
      <c r="AL111" s="28">
        <v>0</v>
      </c>
      <c r="AM111" s="28">
        <v>0</v>
      </c>
      <c r="AN111" s="28">
        <v>0</v>
      </c>
      <c r="AO111" s="28">
        <v>0</v>
      </c>
      <c r="AP111" s="28">
        <v>0</v>
      </c>
      <c r="AQ111" s="28">
        <v>0</v>
      </c>
      <c r="AR111" s="28">
        <v>2</v>
      </c>
      <c r="AS111" s="28">
        <v>0</v>
      </c>
      <c r="AT111" s="28">
        <v>0</v>
      </c>
      <c r="AU111" s="28">
        <v>0</v>
      </c>
      <c r="AV111" s="28">
        <v>0</v>
      </c>
      <c r="AW111" s="28">
        <v>0</v>
      </c>
      <c r="AX111" s="28">
        <v>0</v>
      </c>
      <c r="AY111" s="28">
        <v>0</v>
      </c>
      <c r="AZ111" s="28">
        <v>0</v>
      </c>
      <c r="BA111" s="28">
        <v>0</v>
      </c>
      <c r="BB111" s="28">
        <v>0</v>
      </c>
      <c r="BC111" s="94">
        <v>2</v>
      </c>
      <c r="BD111" s="94">
        <v>0</v>
      </c>
      <c r="BE111" s="29">
        <v>8</v>
      </c>
    </row>
    <row r="112" spans="1:164" s="50" customFormat="1" ht="16.05" customHeight="1">
      <c r="A112" s="48"/>
      <c r="B112" s="24" t="s">
        <v>186</v>
      </c>
      <c r="C112" s="25">
        <v>0</v>
      </c>
      <c r="D112" s="2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  <c r="AE112" s="25">
        <v>0</v>
      </c>
      <c r="AF112" s="25">
        <v>0</v>
      </c>
      <c r="AG112" s="25">
        <v>0</v>
      </c>
      <c r="AH112" s="25">
        <v>0</v>
      </c>
      <c r="AI112" s="25">
        <v>0</v>
      </c>
      <c r="AJ112" s="25">
        <v>0</v>
      </c>
      <c r="AK112" s="25">
        <v>0</v>
      </c>
      <c r="AL112" s="25">
        <v>0</v>
      </c>
      <c r="AM112" s="25">
        <v>0</v>
      </c>
      <c r="AN112" s="25">
        <v>0</v>
      </c>
      <c r="AO112" s="25">
        <v>0</v>
      </c>
      <c r="AP112" s="25">
        <v>0</v>
      </c>
      <c r="AQ112" s="25">
        <v>0</v>
      </c>
      <c r="AR112" s="25">
        <v>0</v>
      </c>
      <c r="AS112" s="25">
        <v>0</v>
      </c>
      <c r="AT112" s="25">
        <v>0</v>
      </c>
      <c r="AU112" s="25">
        <v>0</v>
      </c>
      <c r="AV112" s="25">
        <v>0</v>
      </c>
      <c r="AW112" s="25">
        <v>0</v>
      </c>
      <c r="AX112" s="25">
        <v>0</v>
      </c>
      <c r="AY112" s="25">
        <v>2</v>
      </c>
      <c r="AZ112" s="25">
        <v>0</v>
      </c>
      <c r="BA112" s="25">
        <v>0</v>
      </c>
      <c r="BB112" s="25">
        <v>0</v>
      </c>
      <c r="BC112" s="25">
        <v>0</v>
      </c>
      <c r="BD112" s="25">
        <v>0</v>
      </c>
      <c r="BE112" s="26">
        <v>2</v>
      </c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  <c r="DE112" s="48"/>
      <c r="DF112" s="48"/>
      <c r="DG112" s="48"/>
      <c r="DH112" s="48"/>
      <c r="DI112" s="48"/>
      <c r="DJ112" s="48"/>
      <c r="DK112" s="48"/>
      <c r="DL112" s="48"/>
      <c r="DM112" s="48"/>
      <c r="DN112" s="48"/>
      <c r="DO112" s="48"/>
      <c r="DP112" s="48"/>
      <c r="DQ112" s="48"/>
      <c r="DR112" s="48"/>
      <c r="DS112" s="48"/>
      <c r="DT112" s="48"/>
      <c r="DU112" s="48"/>
      <c r="DV112" s="48"/>
      <c r="DW112" s="48"/>
      <c r="DX112" s="48"/>
      <c r="DY112" s="48"/>
      <c r="DZ112" s="48"/>
      <c r="EA112" s="48"/>
      <c r="EB112" s="48"/>
      <c r="EC112" s="48"/>
      <c r="ED112" s="48"/>
      <c r="EE112" s="48"/>
      <c r="EF112" s="48"/>
      <c r="EG112" s="48"/>
      <c r="EH112" s="48"/>
      <c r="EI112" s="48"/>
      <c r="EJ112" s="48"/>
      <c r="EK112" s="48"/>
      <c r="EL112" s="48"/>
      <c r="EM112" s="48"/>
      <c r="EN112" s="48"/>
      <c r="EO112" s="48"/>
      <c r="EP112" s="48"/>
      <c r="EQ112" s="48"/>
      <c r="ER112" s="48"/>
      <c r="ES112" s="48"/>
      <c r="ET112" s="48"/>
      <c r="EU112" s="48"/>
      <c r="EV112" s="48"/>
      <c r="EW112" s="48"/>
      <c r="EX112" s="48"/>
      <c r="EY112" s="48"/>
      <c r="EZ112" s="48"/>
      <c r="FA112" s="48"/>
      <c r="FB112" s="48"/>
      <c r="FC112" s="48"/>
      <c r="FD112" s="48"/>
      <c r="FE112" s="48"/>
      <c r="FF112" s="48"/>
      <c r="FG112" s="48"/>
      <c r="FH112" s="48"/>
    </row>
    <row r="113" spans="2:57" s="48" customFormat="1" ht="16.05" customHeight="1">
      <c r="B113" s="27" t="s">
        <v>68</v>
      </c>
      <c r="C113" s="28">
        <v>0</v>
      </c>
      <c r="D113" s="28">
        <v>0</v>
      </c>
      <c r="E113" s="28">
        <v>0</v>
      </c>
      <c r="F113" s="28">
        <v>0</v>
      </c>
      <c r="G113" s="28">
        <v>0</v>
      </c>
      <c r="H113" s="28">
        <v>0</v>
      </c>
      <c r="I113" s="28">
        <v>0</v>
      </c>
      <c r="J113" s="28">
        <v>0</v>
      </c>
      <c r="K113" s="28">
        <v>1</v>
      </c>
      <c r="L113" s="28">
        <v>0</v>
      </c>
      <c r="M113" s="28">
        <v>0</v>
      </c>
      <c r="N113" s="28">
        <v>0</v>
      </c>
      <c r="O113" s="28">
        <v>0</v>
      </c>
      <c r="P113" s="28">
        <v>0</v>
      </c>
      <c r="Q113" s="28">
        <v>0</v>
      </c>
      <c r="R113" s="28">
        <v>220</v>
      </c>
      <c r="S113" s="28">
        <v>0</v>
      </c>
      <c r="T113" s="28">
        <v>0</v>
      </c>
      <c r="U113" s="28">
        <v>0</v>
      </c>
      <c r="V113" s="28">
        <v>0</v>
      </c>
      <c r="W113" s="28">
        <v>0</v>
      </c>
      <c r="X113" s="28">
        <v>0</v>
      </c>
      <c r="Y113" s="28">
        <v>0</v>
      </c>
      <c r="Z113" s="28">
        <v>0</v>
      </c>
      <c r="AA113" s="28">
        <v>0</v>
      </c>
      <c r="AB113" s="28">
        <v>0</v>
      </c>
      <c r="AC113" s="28">
        <v>0</v>
      </c>
      <c r="AD113" s="28">
        <v>0</v>
      </c>
      <c r="AE113" s="28">
        <v>0</v>
      </c>
      <c r="AF113" s="28">
        <v>0</v>
      </c>
      <c r="AG113" s="28">
        <v>7</v>
      </c>
      <c r="AH113" s="28">
        <v>0</v>
      </c>
      <c r="AI113" s="28">
        <v>404</v>
      </c>
      <c r="AJ113" s="28">
        <v>0</v>
      </c>
      <c r="AK113" s="28">
        <v>0</v>
      </c>
      <c r="AL113" s="28">
        <v>0</v>
      </c>
      <c r="AM113" s="28">
        <v>0</v>
      </c>
      <c r="AN113" s="28">
        <v>0</v>
      </c>
      <c r="AO113" s="28">
        <v>0</v>
      </c>
      <c r="AP113" s="28">
        <v>0</v>
      </c>
      <c r="AQ113" s="28">
        <v>0</v>
      </c>
      <c r="AR113" s="28">
        <v>1</v>
      </c>
      <c r="AS113" s="28">
        <v>0</v>
      </c>
      <c r="AT113" s="28">
        <v>0</v>
      </c>
      <c r="AU113" s="28">
        <v>0</v>
      </c>
      <c r="AV113" s="28">
        <v>0</v>
      </c>
      <c r="AW113" s="28">
        <v>0</v>
      </c>
      <c r="AX113" s="28">
        <v>0</v>
      </c>
      <c r="AY113" s="28">
        <v>0</v>
      </c>
      <c r="AZ113" s="28">
        <v>1</v>
      </c>
      <c r="BA113" s="28">
        <v>0</v>
      </c>
      <c r="BB113" s="28">
        <v>0</v>
      </c>
      <c r="BC113" s="94">
        <v>11</v>
      </c>
      <c r="BD113" s="94">
        <v>3</v>
      </c>
      <c r="BE113" s="29">
        <v>648</v>
      </c>
    </row>
    <row r="114" spans="1:164" s="50" customFormat="1" ht="16.05" customHeight="1">
      <c r="A114" s="48"/>
      <c r="B114" s="24" t="s">
        <v>252</v>
      </c>
      <c r="C114" s="25">
        <v>0</v>
      </c>
      <c r="D114" s="2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2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  <c r="AE114" s="25">
        <v>0</v>
      </c>
      <c r="AF114" s="25">
        <v>0</v>
      </c>
      <c r="AG114" s="25">
        <v>0</v>
      </c>
      <c r="AH114" s="25">
        <v>0</v>
      </c>
      <c r="AI114" s="25">
        <v>7</v>
      </c>
      <c r="AJ114" s="25">
        <v>0</v>
      </c>
      <c r="AK114" s="25">
        <v>0</v>
      </c>
      <c r="AL114" s="25">
        <v>0</v>
      </c>
      <c r="AM114" s="25">
        <v>0</v>
      </c>
      <c r="AN114" s="25">
        <v>0</v>
      </c>
      <c r="AO114" s="25">
        <v>0</v>
      </c>
      <c r="AP114" s="25">
        <v>0</v>
      </c>
      <c r="AQ114" s="25">
        <v>0</v>
      </c>
      <c r="AR114" s="25">
        <v>0</v>
      </c>
      <c r="AS114" s="25">
        <v>0</v>
      </c>
      <c r="AT114" s="25">
        <v>0</v>
      </c>
      <c r="AU114" s="25">
        <v>0</v>
      </c>
      <c r="AV114" s="25">
        <v>0</v>
      </c>
      <c r="AW114" s="25">
        <v>0</v>
      </c>
      <c r="AX114" s="25">
        <v>0</v>
      </c>
      <c r="AY114" s="25">
        <v>0</v>
      </c>
      <c r="AZ114" s="25">
        <v>0</v>
      </c>
      <c r="BA114" s="25">
        <v>0</v>
      </c>
      <c r="BB114" s="25">
        <v>0</v>
      </c>
      <c r="BC114" s="25">
        <v>0</v>
      </c>
      <c r="BD114" s="25">
        <v>0</v>
      </c>
      <c r="BE114" s="26">
        <v>9</v>
      </c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  <c r="CW114" s="48"/>
      <c r="CX114" s="48"/>
      <c r="CY114" s="48"/>
      <c r="CZ114" s="48"/>
      <c r="DA114" s="48"/>
      <c r="DB114" s="48"/>
      <c r="DC114" s="48"/>
      <c r="DD114" s="48"/>
      <c r="DE114" s="48"/>
      <c r="DF114" s="48"/>
      <c r="DG114" s="48"/>
      <c r="DH114" s="48"/>
      <c r="DI114" s="48"/>
      <c r="DJ114" s="48"/>
      <c r="DK114" s="48"/>
      <c r="DL114" s="48"/>
      <c r="DM114" s="48"/>
      <c r="DN114" s="48"/>
      <c r="DO114" s="48"/>
      <c r="DP114" s="48"/>
      <c r="DQ114" s="48"/>
      <c r="DR114" s="48"/>
      <c r="DS114" s="48"/>
      <c r="DT114" s="48"/>
      <c r="DU114" s="48"/>
      <c r="DV114" s="48"/>
      <c r="DW114" s="48"/>
      <c r="DX114" s="48"/>
      <c r="DY114" s="48"/>
      <c r="DZ114" s="48"/>
      <c r="EA114" s="48"/>
      <c r="EB114" s="48"/>
      <c r="EC114" s="48"/>
      <c r="ED114" s="48"/>
      <c r="EE114" s="48"/>
      <c r="EF114" s="48"/>
      <c r="EG114" s="48"/>
      <c r="EH114" s="48"/>
      <c r="EI114" s="48"/>
      <c r="EJ114" s="48"/>
      <c r="EK114" s="48"/>
      <c r="EL114" s="48"/>
      <c r="EM114" s="48"/>
      <c r="EN114" s="48"/>
      <c r="EO114" s="48"/>
      <c r="EP114" s="48"/>
      <c r="EQ114" s="48"/>
      <c r="ER114" s="48"/>
      <c r="ES114" s="48"/>
      <c r="ET114" s="48"/>
      <c r="EU114" s="48"/>
      <c r="EV114" s="48"/>
      <c r="EW114" s="48"/>
      <c r="EX114" s="48"/>
      <c r="EY114" s="48"/>
      <c r="EZ114" s="48"/>
      <c r="FA114" s="48"/>
      <c r="FB114" s="48"/>
      <c r="FC114" s="48"/>
      <c r="FD114" s="48"/>
      <c r="FE114" s="48"/>
      <c r="FF114" s="48"/>
      <c r="FG114" s="48"/>
      <c r="FH114" s="48"/>
    </row>
    <row r="115" spans="2:57" s="48" customFormat="1" ht="16.05" customHeight="1">
      <c r="B115" s="27" t="s">
        <v>236</v>
      </c>
      <c r="C115" s="28">
        <v>0</v>
      </c>
      <c r="D115" s="28">
        <v>0</v>
      </c>
      <c r="E115" s="28">
        <v>0</v>
      </c>
      <c r="F115" s="28">
        <v>0</v>
      </c>
      <c r="G115" s="28">
        <v>0</v>
      </c>
      <c r="H115" s="28">
        <v>0</v>
      </c>
      <c r="I115" s="28">
        <v>0</v>
      </c>
      <c r="J115" s="28">
        <v>0</v>
      </c>
      <c r="K115" s="28">
        <v>0</v>
      </c>
      <c r="L115" s="28">
        <v>0</v>
      </c>
      <c r="M115" s="28">
        <v>0</v>
      </c>
      <c r="N115" s="28">
        <v>0</v>
      </c>
      <c r="O115" s="28">
        <v>0</v>
      </c>
      <c r="P115" s="28">
        <v>0</v>
      </c>
      <c r="Q115" s="28">
        <v>0</v>
      </c>
      <c r="R115" s="28">
        <v>0</v>
      </c>
      <c r="S115" s="28">
        <v>0</v>
      </c>
      <c r="T115" s="28">
        <v>0</v>
      </c>
      <c r="U115" s="28">
        <v>0</v>
      </c>
      <c r="V115" s="28">
        <v>0</v>
      </c>
      <c r="W115" s="28">
        <v>0</v>
      </c>
      <c r="X115" s="28">
        <v>0</v>
      </c>
      <c r="Y115" s="28">
        <v>0</v>
      </c>
      <c r="Z115" s="28">
        <v>0</v>
      </c>
      <c r="AA115" s="28">
        <v>0</v>
      </c>
      <c r="AB115" s="28">
        <v>0</v>
      </c>
      <c r="AC115" s="28">
        <v>0</v>
      </c>
      <c r="AD115" s="28">
        <v>0</v>
      </c>
      <c r="AE115" s="28">
        <v>0</v>
      </c>
      <c r="AF115" s="28">
        <v>0</v>
      </c>
      <c r="AG115" s="28">
        <v>0</v>
      </c>
      <c r="AH115" s="28">
        <v>0</v>
      </c>
      <c r="AI115" s="28">
        <v>0</v>
      </c>
      <c r="AJ115" s="28">
        <v>1</v>
      </c>
      <c r="AK115" s="28">
        <v>0</v>
      </c>
      <c r="AL115" s="28">
        <v>0</v>
      </c>
      <c r="AM115" s="28">
        <v>0</v>
      </c>
      <c r="AN115" s="28">
        <v>0</v>
      </c>
      <c r="AO115" s="28">
        <v>0</v>
      </c>
      <c r="AP115" s="28">
        <v>0</v>
      </c>
      <c r="AQ115" s="28">
        <v>0</v>
      </c>
      <c r="AR115" s="28">
        <v>0</v>
      </c>
      <c r="AS115" s="28">
        <v>0</v>
      </c>
      <c r="AT115" s="28">
        <v>0</v>
      </c>
      <c r="AU115" s="28">
        <v>0</v>
      </c>
      <c r="AV115" s="28">
        <v>0</v>
      </c>
      <c r="AW115" s="28">
        <v>0</v>
      </c>
      <c r="AX115" s="28">
        <v>0</v>
      </c>
      <c r="AY115" s="28">
        <v>0</v>
      </c>
      <c r="AZ115" s="28">
        <v>0</v>
      </c>
      <c r="BA115" s="28">
        <v>0</v>
      </c>
      <c r="BB115" s="28">
        <v>0</v>
      </c>
      <c r="BC115" s="94">
        <v>0</v>
      </c>
      <c r="BD115" s="94">
        <v>0</v>
      </c>
      <c r="BE115" s="29">
        <v>1</v>
      </c>
    </row>
    <row r="116" spans="1:164" s="50" customFormat="1" ht="16.05" customHeight="1">
      <c r="A116" s="48"/>
      <c r="B116" s="24" t="s">
        <v>230</v>
      </c>
      <c r="C116" s="25">
        <v>0</v>
      </c>
      <c r="D116" s="2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5">
        <v>1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25">
        <v>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  <c r="AE116" s="25">
        <v>0</v>
      </c>
      <c r="AF116" s="25">
        <v>0</v>
      </c>
      <c r="AG116" s="25">
        <v>0</v>
      </c>
      <c r="AH116" s="25">
        <v>0</v>
      </c>
      <c r="AI116" s="25">
        <v>0</v>
      </c>
      <c r="AJ116" s="25">
        <v>0</v>
      </c>
      <c r="AK116" s="25">
        <v>0</v>
      </c>
      <c r="AL116" s="25">
        <v>0</v>
      </c>
      <c r="AM116" s="25">
        <v>0</v>
      </c>
      <c r="AN116" s="25">
        <v>0</v>
      </c>
      <c r="AO116" s="25">
        <v>0</v>
      </c>
      <c r="AP116" s="25">
        <v>0</v>
      </c>
      <c r="AQ116" s="25">
        <v>0</v>
      </c>
      <c r="AR116" s="25">
        <v>0</v>
      </c>
      <c r="AS116" s="25">
        <v>0</v>
      </c>
      <c r="AT116" s="25">
        <v>0</v>
      </c>
      <c r="AU116" s="25">
        <v>0</v>
      </c>
      <c r="AV116" s="25">
        <v>0</v>
      </c>
      <c r="AW116" s="25">
        <v>0</v>
      </c>
      <c r="AX116" s="25">
        <v>0</v>
      </c>
      <c r="AY116" s="25">
        <v>0</v>
      </c>
      <c r="AZ116" s="25">
        <v>0</v>
      </c>
      <c r="BA116" s="25">
        <v>0</v>
      </c>
      <c r="BB116" s="25">
        <v>0</v>
      </c>
      <c r="BC116" s="25">
        <v>0</v>
      </c>
      <c r="BD116" s="25">
        <v>0</v>
      </c>
      <c r="BE116" s="26">
        <v>1</v>
      </c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  <c r="DE116" s="48"/>
      <c r="DF116" s="48"/>
      <c r="DG116" s="48"/>
      <c r="DH116" s="48"/>
      <c r="DI116" s="48"/>
      <c r="DJ116" s="48"/>
      <c r="DK116" s="48"/>
      <c r="DL116" s="48"/>
      <c r="DM116" s="48"/>
      <c r="DN116" s="48"/>
      <c r="DO116" s="48"/>
      <c r="DP116" s="48"/>
      <c r="DQ116" s="48"/>
      <c r="DR116" s="48"/>
      <c r="DS116" s="48"/>
      <c r="DT116" s="48"/>
      <c r="DU116" s="48"/>
      <c r="DV116" s="48"/>
      <c r="DW116" s="48"/>
      <c r="DX116" s="48"/>
      <c r="DY116" s="48"/>
      <c r="DZ116" s="48"/>
      <c r="EA116" s="48"/>
      <c r="EB116" s="48"/>
      <c r="EC116" s="48"/>
      <c r="ED116" s="48"/>
      <c r="EE116" s="48"/>
      <c r="EF116" s="48"/>
      <c r="EG116" s="48"/>
      <c r="EH116" s="48"/>
      <c r="EI116" s="48"/>
      <c r="EJ116" s="48"/>
      <c r="EK116" s="48"/>
      <c r="EL116" s="48"/>
      <c r="EM116" s="48"/>
      <c r="EN116" s="48"/>
      <c r="EO116" s="48"/>
      <c r="EP116" s="48"/>
      <c r="EQ116" s="48"/>
      <c r="ER116" s="48"/>
      <c r="ES116" s="48"/>
      <c r="ET116" s="48"/>
      <c r="EU116" s="48"/>
      <c r="EV116" s="48"/>
      <c r="EW116" s="48"/>
      <c r="EX116" s="48"/>
      <c r="EY116" s="48"/>
      <c r="EZ116" s="48"/>
      <c r="FA116" s="48"/>
      <c r="FB116" s="48"/>
      <c r="FC116" s="48"/>
      <c r="FD116" s="48"/>
      <c r="FE116" s="48"/>
      <c r="FF116" s="48"/>
      <c r="FG116" s="48"/>
      <c r="FH116" s="48"/>
    </row>
    <row r="117" spans="2:57" s="48" customFormat="1" ht="16.05" customHeight="1">
      <c r="B117" s="27" t="s">
        <v>194</v>
      </c>
      <c r="C117" s="28">
        <v>0</v>
      </c>
      <c r="D117" s="28">
        <v>0</v>
      </c>
      <c r="E117" s="28">
        <v>0</v>
      </c>
      <c r="F117" s="28">
        <v>0</v>
      </c>
      <c r="G117" s="28">
        <v>0</v>
      </c>
      <c r="H117" s="28">
        <v>0</v>
      </c>
      <c r="I117" s="28">
        <v>0</v>
      </c>
      <c r="J117" s="28">
        <v>0</v>
      </c>
      <c r="K117" s="28">
        <v>0</v>
      </c>
      <c r="L117" s="28">
        <v>0</v>
      </c>
      <c r="M117" s="28">
        <v>0</v>
      </c>
      <c r="N117" s="28">
        <v>0</v>
      </c>
      <c r="O117" s="28">
        <v>0</v>
      </c>
      <c r="P117" s="28">
        <v>0</v>
      </c>
      <c r="Q117" s="28">
        <v>0</v>
      </c>
      <c r="R117" s="28">
        <v>0</v>
      </c>
      <c r="S117" s="28">
        <v>0</v>
      </c>
      <c r="T117" s="28">
        <v>0</v>
      </c>
      <c r="U117" s="28">
        <v>0</v>
      </c>
      <c r="V117" s="28">
        <v>0</v>
      </c>
      <c r="W117" s="28">
        <v>0</v>
      </c>
      <c r="X117" s="28">
        <v>0</v>
      </c>
      <c r="Y117" s="28">
        <v>0</v>
      </c>
      <c r="Z117" s="28">
        <v>0</v>
      </c>
      <c r="AA117" s="28">
        <v>0</v>
      </c>
      <c r="AB117" s="28">
        <v>0</v>
      </c>
      <c r="AC117" s="28">
        <v>0</v>
      </c>
      <c r="AD117" s="28">
        <v>0</v>
      </c>
      <c r="AE117" s="28">
        <v>0</v>
      </c>
      <c r="AF117" s="28">
        <v>0</v>
      </c>
      <c r="AG117" s="28">
        <v>5</v>
      </c>
      <c r="AH117" s="28">
        <v>0</v>
      </c>
      <c r="AI117" s="28">
        <v>0</v>
      </c>
      <c r="AJ117" s="28">
        <v>0</v>
      </c>
      <c r="AK117" s="28">
        <v>0</v>
      </c>
      <c r="AL117" s="28">
        <v>0</v>
      </c>
      <c r="AM117" s="28">
        <v>0</v>
      </c>
      <c r="AN117" s="28">
        <v>0</v>
      </c>
      <c r="AO117" s="28">
        <v>0</v>
      </c>
      <c r="AP117" s="28">
        <v>0</v>
      </c>
      <c r="AQ117" s="28">
        <v>0</v>
      </c>
      <c r="AR117" s="28">
        <v>0</v>
      </c>
      <c r="AS117" s="28">
        <v>0</v>
      </c>
      <c r="AT117" s="28">
        <v>0</v>
      </c>
      <c r="AU117" s="28">
        <v>0</v>
      </c>
      <c r="AV117" s="28">
        <v>0</v>
      </c>
      <c r="AW117" s="28">
        <v>0</v>
      </c>
      <c r="AX117" s="28">
        <v>0</v>
      </c>
      <c r="AY117" s="28">
        <v>0</v>
      </c>
      <c r="AZ117" s="28">
        <v>0</v>
      </c>
      <c r="BA117" s="28">
        <v>0</v>
      </c>
      <c r="BB117" s="28">
        <v>0</v>
      </c>
      <c r="BC117" s="94">
        <v>0</v>
      </c>
      <c r="BD117" s="94">
        <v>0</v>
      </c>
      <c r="BE117" s="29">
        <v>5</v>
      </c>
    </row>
    <row r="118" spans="1:164" s="50" customFormat="1" ht="16.05" customHeight="1">
      <c r="A118" s="48"/>
      <c r="B118" s="24" t="s">
        <v>69</v>
      </c>
      <c r="C118" s="25">
        <v>0</v>
      </c>
      <c r="D118" s="25">
        <v>0</v>
      </c>
      <c r="E118" s="25">
        <v>0</v>
      </c>
      <c r="F118" s="25">
        <v>0</v>
      </c>
      <c r="G118" s="25">
        <v>0</v>
      </c>
      <c r="H118" s="25">
        <v>0</v>
      </c>
      <c r="I118" s="25">
        <v>0</v>
      </c>
      <c r="J118" s="25">
        <v>0</v>
      </c>
      <c r="K118" s="25">
        <v>0</v>
      </c>
      <c r="L118" s="25">
        <v>0</v>
      </c>
      <c r="M118" s="25">
        <v>0</v>
      </c>
      <c r="N118" s="25">
        <v>0</v>
      </c>
      <c r="O118" s="25">
        <v>0</v>
      </c>
      <c r="P118" s="25">
        <v>0</v>
      </c>
      <c r="Q118" s="25">
        <v>0</v>
      </c>
      <c r="R118" s="25">
        <v>0</v>
      </c>
      <c r="S118" s="25">
        <v>0</v>
      </c>
      <c r="T118" s="25">
        <v>0</v>
      </c>
      <c r="U118" s="25">
        <v>0</v>
      </c>
      <c r="V118" s="25">
        <v>0</v>
      </c>
      <c r="W118" s="25">
        <v>0</v>
      </c>
      <c r="X118" s="2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  <c r="AE118" s="25">
        <v>0</v>
      </c>
      <c r="AF118" s="25">
        <v>0</v>
      </c>
      <c r="AG118" s="25">
        <v>0</v>
      </c>
      <c r="AH118" s="25">
        <v>0</v>
      </c>
      <c r="AI118" s="25">
        <v>2</v>
      </c>
      <c r="AJ118" s="25">
        <v>0</v>
      </c>
      <c r="AK118" s="25">
        <v>0</v>
      </c>
      <c r="AL118" s="25">
        <v>0</v>
      </c>
      <c r="AM118" s="25">
        <v>0</v>
      </c>
      <c r="AN118" s="25">
        <v>0</v>
      </c>
      <c r="AO118" s="25">
        <v>0</v>
      </c>
      <c r="AP118" s="25">
        <v>0</v>
      </c>
      <c r="AQ118" s="25">
        <v>0</v>
      </c>
      <c r="AR118" s="25">
        <v>0</v>
      </c>
      <c r="AS118" s="25">
        <v>0</v>
      </c>
      <c r="AT118" s="25">
        <v>1</v>
      </c>
      <c r="AU118" s="25">
        <v>0</v>
      </c>
      <c r="AV118" s="25">
        <v>0</v>
      </c>
      <c r="AW118" s="25">
        <v>0</v>
      </c>
      <c r="AX118" s="25">
        <v>0</v>
      </c>
      <c r="AY118" s="25">
        <v>0</v>
      </c>
      <c r="AZ118" s="25">
        <v>0</v>
      </c>
      <c r="BA118" s="25">
        <v>0</v>
      </c>
      <c r="BB118" s="25">
        <v>0</v>
      </c>
      <c r="BC118" s="25">
        <v>0</v>
      </c>
      <c r="BD118" s="25">
        <v>0</v>
      </c>
      <c r="BE118" s="26">
        <v>3</v>
      </c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  <c r="DE118" s="48"/>
      <c r="DF118" s="48"/>
      <c r="DG118" s="48"/>
      <c r="DH118" s="48"/>
      <c r="DI118" s="48"/>
      <c r="DJ118" s="48"/>
      <c r="DK118" s="48"/>
      <c r="DL118" s="48"/>
      <c r="DM118" s="48"/>
      <c r="DN118" s="48"/>
      <c r="DO118" s="48"/>
      <c r="DP118" s="48"/>
      <c r="DQ118" s="48"/>
      <c r="DR118" s="48"/>
      <c r="DS118" s="48"/>
      <c r="DT118" s="48"/>
      <c r="DU118" s="48"/>
      <c r="DV118" s="48"/>
      <c r="DW118" s="48"/>
      <c r="DX118" s="48"/>
      <c r="DY118" s="48"/>
      <c r="DZ118" s="48"/>
      <c r="EA118" s="48"/>
      <c r="EB118" s="48"/>
      <c r="EC118" s="48"/>
      <c r="ED118" s="48"/>
      <c r="EE118" s="48"/>
      <c r="EF118" s="48"/>
      <c r="EG118" s="48"/>
      <c r="EH118" s="48"/>
      <c r="EI118" s="48"/>
      <c r="EJ118" s="48"/>
      <c r="EK118" s="48"/>
      <c r="EL118" s="48"/>
      <c r="EM118" s="48"/>
      <c r="EN118" s="48"/>
      <c r="EO118" s="48"/>
      <c r="EP118" s="48"/>
      <c r="EQ118" s="48"/>
      <c r="ER118" s="48"/>
      <c r="ES118" s="48"/>
      <c r="ET118" s="48"/>
      <c r="EU118" s="48"/>
      <c r="EV118" s="48"/>
      <c r="EW118" s="48"/>
      <c r="EX118" s="48"/>
      <c r="EY118" s="48"/>
      <c r="EZ118" s="48"/>
      <c r="FA118" s="48"/>
      <c r="FB118" s="48"/>
      <c r="FC118" s="48"/>
      <c r="FD118" s="48"/>
      <c r="FE118" s="48"/>
      <c r="FF118" s="48"/>
      <c r="FG118" s="48"/>
      <c r="FH118" s="48"/>
    </row>
    <row r="119" spans="2:57" s="48" customFormat="1" ht="16.05" customHeight="1">
      <c r="B119" s="27" t="s">
        <v>229</v>
      </c>
      <c r="C119" s="28">
        <v>0</v>
      </c>
      <c r="D119" s="28">
        <v>0</v>
      </c>
      <c r="E119" s="28">
        <v>0</v>
      </c>
      <c r="F119" s="28">
        <v>0</v>
      </c>
      <c r="G119" s="28">
        <v>0</v>
      </c>
      <c r="H119" s="28">
        <v>0</v>
      </c>
      <c r="I119" s="28">
        <v>0</v>
      </c>
      <c r="J119" s="28">
        <v>0</v>
      </c>
      <c r="K119" s="28">
        <v>0</v>
      </c>
      <c r="L119" s="28">
        <v>0</v>
      </c>
      <c r="M119" s="28">
        <v>0</v>
      </c>
      <c r="N119" s="28">
        <v>0</v>
      </c>
      <c r="O119" s="28">
        <v>0</v>
      </c>
      <c r="P119" s="28">
        <v>0</v>
      </c>
      <c r="Q119" s="28">
        <v>0</v>
      </c>
      <c r="R119" s="28">
        <v>0</v>
      </c>
      <c r="S119" s="28">
        <v>0</v>
      </c>
      <c r="T119" s="28">
        <v>0</v>
      </c>
      <c r="U119" s="28">
        <v>0</v>
      </c>
      <c r="V119" s="28">
        <v>0</v>
      </c>
      <c r="W119" s="28">
        <v>0</v>
      </c>
      <c r="X119" s="28">
        <v>0</v>
      </c>
      <c r="Y119" s="28">
        <v>0</v>
      </c>
      <c r="Z119" s="28">
        <v>0</v>
      </c>
      <c r="AA119" s="28">
        <v>0</v>
      </c>
      <c r="AB119" s="28">
        <v>0</v>
      </c>
      <c r="AC119" s="28">
        <v>0</v>
      </c>
      <c r="AD119" s="28">
        <v>0</v>
      </c>
      <c r="AE119" s="28">
        <v>0</v>
      </c>
      <c r="AF119" s="28">
        <v>0</v>
      </c>
      <c r="AG119" s="28">
        <v>4</v>
      </c>
      <c r="AH119" s="28">
        <v>0</v>
      </c>
      <c r="AI119" s="28">
        <v>0</v>
      </c>
      <c r="AJ119" s="28">
        <v>0</v>
      </c>
      <c r="AK119" s="28">
        <v>0</v>
      </c>
      <c r="AL119" s="28">
        <v>0</v>
      </c>
      <c r="AM119" s="28">
        <v>0</v>
      </c>
      <c r="AN119" s="28">
        <v>0</v>
      </c>
      <c r="AO119" s="28">
        <v>0</v>
      </c>
      <c r="AP119" s="28">
        <v>0</v>
      </c>
      <c r="AQ119" s="28">
        <v>0</v>
      </c>
      <c r="AR119" s="28">
        <v>0</v>
      </c>
      <c r="AS119" s="28">
        <v>0</v>
      </c>
      <c r="AT119" s="28">
        <v>2</v>
      </c>
      <c r="AU119" s="28">
        <v>0</v>
      </c>
      <c r="AV119" s="28">
        <v>0</v>
      </c>
      <c r="AW119" s="28">
        <v>0</v>
      </c>
      <c r="AX119" s="28">
        <v>0</v>
      </c>
      <c r="AY119" s="28">
        <v>0</v>
      </c>
      <c r="AZ119" s="28">
        <v>0</v>
      </c>
      <c r="BA119" s="28">
        <v>0</v>
      </c>
      <c r="BB119" s="28">
        <v>0</v>
      </c>
      <c r="BC119" s="94">
        <v>0</v>
      </c>
      <c r="BD119" s="94">
        <v>0</v>
      </c>
      <c r="BE119" s="29">
        <v>6</v>
      </c>
    </row>
    <row r="120" spans="1:164" s="50" customFormat="1" ht="16.05" customHeight="1">
      <c r="A120" s="48"/>
      <c r="B120" s="24" t="s">
        <v>70</v>
      </c>
      <c r="C120" s="25">
        <v>0</v>
      </c>
      <c r="D120" s="25">
        <v>0</v>
      </c>
      <c r="E120" s="25">
        <v>1</v>
      </c>
      <c r="F120" s="25">
        <v>0</v>
      </c>
      <c r="G120" s="25">
        <v>0</v>
      </c>
      <c r="H120" s="25">
        <v>0</v>
      </c>
      <c r="I120" s="25">
        <v>0</v>
      </c>
      <c r="J120" s="25">
        <v>0</v>
      </c>
      <c r="K120" s="25">
        <v>1</v>
      </c>
      <c r="L120" s="25">
        <v>0</v>
      </c>
      <c r="M120" s="25">
        <v>0</v>
      </c>
      <c r="N120" s="25">
        <v>0</v>
      </c>
      <c r="O120" s="25">
        <v>0</v>
      </c>
      <c r="P120" s="25">
        <v>0</v>
      </c>
      <c r="Q120" s="25">
        <v>0</v>
      </c>
      <c r="R120" s="25">
        <v>0</v>
      </c>
      <c r="S120" s="25">
        <v>0</v>
      </c>
      <c r="T120" s="25">
        <v>0</v>
      </c>
      <c r="U120" s="25">
        <v>0</v>
      </c>
      <c r="V120" s="25">
        <v>0</v>
      </c>
      <c r="W120" s="25">
        <v>0</v>
      </c>
      <c r="X120" s="25">
        <v>0</v>
      </c>
      <c r="Y120" s="25">
        <v>0</v>
      </c>
      <c r="Z120" s="25">
        <v>0</v>
      </c>
      <c r="AA120" s="25">
        <v>3</v>
      </c>
      <c r="AB120" s="25">
        <v>0</v>
      </c>
      <c r="AC120" s="25">
        <v>0</v>
      </c>
      <c r="AD120" s="25">
        <v>0</v>
      </c>
      <c r="AE120" s="25">
        <v>0</v>
      </c>
      <c r="AF120" s="25">
        <v>0</v>
      </c>
      <c r="AG120" s="25">
        <v>6</v>
      </c>
      <c r="AH120" s="25">
        <v>1</v>
      </c>
      <c r="AI120" s="25">
        <v>8</v>
      </c>
      <c r="AJ120" s="25">
        <v>2</v>
      </c>
      <c r="AK120" s="25">
        <v>1</v>
      </c>
      <c r="AL120" s="25">
        <v>0</v>
      </c>
      <c r="AM120" s="25">
        <v>0</v>
      </c>
      <c r="AN120" s="25">
        <v>0</v>
      </c>
      <c r="AO120" s="25">
        <v>0</v>
      </c>
      <c r="AP120" s="25">
        <v>0</v>
      </c>
      <c r="AQ120" s="25">
        <v>0</v>
      </c>
      <c r="AR120" s="25">
        <v>0</v>
      </c>
      <c r="AS120" s="25">
        <v>0</v>
      </c>
      <c r="AT120" s="25">
        <v>0</v>
      </c>
      <c r="AU120" s="25">
        <v>0</v>
      </c>
      <c r="AV120" s="25">
        <v>0</v>
      </c>
      <c r="AW120" s="25">
        <v>0</v>
      </c>
      <c r="AX120" s="25">
        <v>0</v>
      </c>
      <c r="AY120" s="25">
        <v>1</v>
      </c>
      <c r="AZ120" s="25">
        <v>0</v>
      </c>
      <c r="BA120" s="25">
        <v>0</v>
      </c>
      <c r="BB120" s="25">
        <v>0</v>
      </c>
      <c r="BC120" s="25">
        <v>1</v>
      </c>
      <c r="BD120" s="25">
        <v>0</v>
      </c>
      <c r="BE120" s="26">
        <v>25</v>
      </c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  <c r="CW120" s="48"/>
      <c r="CX120" s="48"/>
      <c r="CY120" s="48"/>
      <c r="CZ120" s="48"/>
      <c r="DA120" s="48"/>
      <c r="DB120" s="48"/>
      <c r="DC120" s="48"/>
      <c r="DD120" s="48"/>
      <c r="DE120" s="48"/>
      <c r="DF120" s="48"/>
      <c r="DG120" s="48"/>
      <c r="DH120" s="48"/>
      <c r="DI120" s="48"/>
      <c r="DJ120" s="48"/>
      <c r="DK120" s="48"/>
      <c r="DL120" s="48"/>
      <c r="DM120" s="48"/>
      <c r="DN120" s="48"/>
      <c r="DO120" s="48"/>
      <c r="DP120" s="48"/>
      <c r="DQ120" s="48"/>
      <c r="DR120" s="48"/>
      <c r="DS120" s="48"/>
      <c r="DT120" s="48"/>
      <c r="DU120" s="48"/>
      <c r="DV120" s="48"/>
      <c r="DW120" s="48"/>
      <c r="DX120" s="48"/>
      <c r="DY120" s="48"/>
      <c r="DZ120" s="48"/>
      <c r="EA120" s="48"/>
      <c r="EB120" s="48"/>
      <c r="EC120" s="48"/>
      <c r="ED120" s="48"/>
      <c r="EE120" s="48"/>
      <c r="EF120" s="48"/>
      <c r="EG120" s="48"/>
      <c r="EH120" s="48"/>
      <c r="EI120" s="48"/>
      <c r="EJ120" s="48"/>
      <c r="EK120" s="48"/>
      <c r="EL120" s="48"/>
      <c r="EM120" s="48"/>
      <c r="EN120" s="48"/>
      <c r="EO120" s="48"/>
      <c r="EP120" s="48"/>
      <c r="EQ120" s="48"/>
      <c r="ER120" s="48"/>
      <c r="ES120" s="48"/>
      <c r="ET120" s="48"/>
      <c r="EU120" s="48"/>
      <c r="EV120" s="48"/>
      <c r="EW120" s="48"/>
      <c r="EX120" s="48"/>
      <c r="EY120" s="48"/>
      <c r="EZ120" s="48"/>
      <c r="FA120" s="48"/>
      <c r="FB120" s="48"/>
      <c r="FC120" s="48"/>
      <c r="FD120" s="48"/>
      <c r="FE120" s="48"/>
      <c r="FF120" s="48"/>
      <c r="FG120" s="48"/>
      <c r="FH120" s="48"/>
    </row>
    <row r="121" spans="2:57" s="48" customFormat="1" ht="16.05" customHeight="1">
      <c r="B121" s="27" t="s">
        <v>254</v>
      </c>
      <c r="C121" s="28">
        <v>0</v>
      </c>
      <c r="D121" s="28">
        <v>0</v>
      </c>
      <c r="E121" s="28">
        <v>0</v>
      </c>
      <c r="F121" s="28">
        <v>0</v>
      </c>
      <c r="G121" s="28">
        <v>0</v>
      </c>
      <c r="H121" s="28">
        <v>0</v>
      </c>
      <c r="I121" s="28">
        <v>0</v>
      </c>
      <c r="J121" s="28">
        <v>0</v>
      </c>
      <c r="K121" s="28">
        <v>0</v>
      </c>
      <c r="L121" s="28">
        <v>0</v>
      </c>
      <c r="M121" s="28">
        <v>0</v>
      </c>
      <c r="N121" s="28">
        <v>0</v>
      </c>
      <c r="O121" s="28">
        <v>0</v>
      </c>
      <c r="P121" s="28">
        <v>0</v>
      </c>
      <c r="Q121" s="28">
        <v>0</v>
      </c>
      <c r="R121" s="28">
        <v>0</v>
      </c>
      <c r="S121" s="28">
        <v>0</v>
      </c>
      <c r="T121" s="28">
        <v>0</v>
      </c>
      <c r="U121" s="28">
        <v>1</v>
      </c>
      <c r="V121" s="28">
        <v>0</v>
      </c>
      <c r="W121" s="28">
        <v>0</v>
      </c>
      <c r="X121" s="28">
        <v>0</v>
      </c>
      <c r="Y121" s="28">
        <v>0</v>
      </c>
      <c r="Z121" s="28">
        <v>0</v>
      </c>
      <c r="AA121" s="28">
        <v>0</v>
      </c>
      <c r="AB121" s="28">
        <v>0</v>
      </c>
      <c r="AC121" s="28">
        <v>0</v>
      </c>
      <c r="AD121" s="28">
        <v>0</v>
      </c>
      <c r="AE121" s="28">
        <v>0</v>
      </c>
      <c r="AF121" s="28">
        <v>0</v>
      </c>
      <c r="AG121" s="28">
        <v>5</v>
      </c>
      <c r="AH121" s="28">
        <v>0</v>
      </c>
      <c r="AI121" s="28">
        <v>0</v>
      </c>
      <c r="AJ121" s="28">
        <v>0</v>
      </c>
      <c r="AK121" s="28">
        <v>0</v>
      </c>
      <c r="AL121" s="28">
        <v>0</v>
      </c>
      <c r="AM121" s="28">
        <v>0</v>
      </c>
      <c r="AN121" s="28">
        <v>0</v>
      </c>
      <c r="AO121" s="28">
        <v>0</v>
      </c>
      <c r="AP121" s="28">
        <v>0</v>
      </c>
      <c r="AQ121" s="28">
        <v>0</v>
      </c>
      <c r="AR121" s="28">
        <v>0</v>
      </c>
      <c r="AS121" s="28">
        <v>0</v>
      </c>
      <c r="AT121" s="28">
        <v>0</v>
      </c>
      <c r="AU121" s="28">
        <v>0</v>
      </c>
      <c r="AV121" s="28">
        <v>0</v>
      </c>
      <c r="AW121" s="28">
        <v>0</v>
      </c>
      <c r="AX121" s="28">
        <v>0</v>
      </c>
      <c r="AY121" s="28">
        <v>0</v>
      </c>
      <c r="AZ121" s="28">
        <v>0</v>
      </c>
      <c r="BA121" s="28">
        <v>0</v>
      </c>
      <c r="BB121" s="28">
        <v>0</v>
      </c>
      <c r="BC121" s="94">
        <v>0</v>
      </c>
      <c r="BD121" s="94">
        <v>0</v>
      </c>
      <c r="BE121" s="29">
        <v>6</v>
      </c>
    </row>
    <row r="122" spans="1:164" s="50" customFormat="1" ht="16.05" customHeight="1">
      <c r="A122" s="48"/>
      <c r="B122" s="24" t="s">
        <v>71</v>
      </c>
      <c r="C122" s="25">
        <v>0</v>
      </c>
      <c r="D122" s="25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0</v>
      </c>
      <c r="J122" s="25">
        <v>0</v>
      </c>
      <c r="K122" s="25">
        <v>20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0</v>
      </c>
      <c r="R122" s="25">
        <v>0</v>
      </c>
      <c r="S122" s="25">
        <v>0</v>
      </c>
      <c r="T122" s="25">
        <v>1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  <c r="AE122" s="25">
        <v>0</v>
      </c>
      <c r="AF122" s="25">
        <v>0</v>
      </c>
      <c r="AG122" s="25">
        <v>204</v>
      </c>
      <c r="AH122" s="25">
        <v>2</v>
      </c>
      <c r="AI122" s="25">
        <v>0</v>
      </c>
      <c r="AJ122" s="25">
        <v>0</v>
      </c>
      <c r="AK122" s="25">
        <v>0</v>
      </c>
      <c r="AL122" s="25">
        <v>0</v>
      </c>
      <c r="AM122" s="25">
        <v>0</v>
      </c>
      <c r="AN122" s="25">
        <v>0</v>
      </c>
      <c r="AO122" s="25">
        <v>0</v>
      </c>
      <c r="AP122" s="25">
        <v>0</v>
      </c>
      <c r="AQ122" s="25">
        <v>0</v>
      </c>
      <c r="AR122" s="25">
        <v>0</v>
      </c>
      <c r="AS122" s="25">
        <v>1</v>
      </c>
      <c r="AT122" s="25">
        <v>1</v>
      </c>
      <c r="AU122" s="25">
        <v>0</v>
      </c>
      <c r="AV122" s="25">
        <v>0</v>
      </c>
      <c r="AW122" s="25">
        <v>0</v>
      </c>
      <c r="AX122" s="25">
        <v>0</v>
      </c>
      <c r="AY122" s="25">
        <v>0</v>
      </c>
      <c r="AZ122" s="25">
        <v>0</v>
      </c>
      <c r="BA122" s="25">
        <v>0</v>
      </c>
      <c r="BB122" s="25">
        <v>0</v>
      </c>
      <c r="BC122" s="25">
        <v>1</v>
      </c>
      <c r="BD122" s="25">
        <v>0</v>
      </c>
      <c r="BE122" s="26">
        <v>230</v>
      </c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  <c r="DE122" s="48"/>
      <c r="DF122" s="48"/>
      <c r="DG122" s="48"/>
      <c r="DH122" s="48"/>
      <c r="DI122" s="48"/>
      <c r="DJ122" s="48"/>
      <c r="DK122" s="48"/>
      <c r="DL122" s="48"/>
      <c r="DM122" s="48"/>
      <c r="DN122" s="48"/>
      <c r="DO122" s="48"/>
      <c r="DP122" s="48"/>
      <c r="DQ122" s="48"/>
      <c r="DR122" s="48"/>
      <c r="DS122" s="48"/>
      <c r="DT122" s="48"/>
      <c r="DU122" s="48"/>
      <c r="DV122" s="48"/>
      <c r="DW122" s="48"/>
      <c r="DX122" s="48"/>
      <c r="DY122" s="48"/>
      <c r="DZ122" s="48"/>
      <c r="EA122" s="48"/>
      <c r="EB122" s="48"/>
      <c r="EC122" s="48"/>
      <c r="ED122" s="48"/>
      <c r="EE122" s="48"/>
      <c r="EF122" s="48"/>
      <c r="EG122" s="48"/>
      <c r="EH122" s="48"/>
      <c r="EI122" s="48"/>
      <c r="EJ122" s="48"/>
      <c r="EK122" s="48"/>
      <c r="EL122" s="48"/>
      <c r="EM122" s="48"/>
      <c r="EN122" s="48"/>
      <c r="EO122" s="48"/>
      <c r="EP122" s="48"/>
      <c r="EQ122" s="48"/>
      <c r="ER122" s="48"/>
      <c r="ES122" s="48"/>
      <c r="ET122" s="48"/>
      <c r="EU122" s="48"/>
      <c r="EV122" s="48"/>
      <c r="EW122" s="48"/>
      <c r="EX122" s="48"/>
      <c r="EY122" s="48"/>
      <c r="EZ122" s="48"/>
      <c r="FA122" s="48"/>
      <c r="FB122" s="48"/>
      <c r="FC122" s="48"/>
      <c r="FD122" s="48"/>
      <c r="FE122" s="48"/>
      <c r="FF122" s="48"/>
      <c r="FG122" s="48"/>
      <c r="FH122" s="48"/>
    </row>
    <row r="123" spans="2:57" s="48" customFormat="1" ht="16.05" customHeight="1">
      <c r="B123" s="27" t="s">
        <v>72</v>
      </c>
      <c r="C123" s="28">
        <v>0</v>
      </c>
      <c r="D123" s="28">
        <v>6</v>
      </c>
      <c r="E123" s="28">
        <v>6</v>
      </c>
      <c r="F123" s="28">
        <v>2</v>
      </c>
      <c r="G123" s="28">
        <v>4</v>
      </c>
      <c r="H123" s="28">
        <v>0</v>
      </c>
      <c r="I123" s="28">
        <v>0</v>
      </c>
      <c r="J123" s="28">
        <v>0</v>
      </c>
      <c r="K123" s="28">
        <v>13</v>
      </c>
      <c r="L123" s="28">
        <v>0</v>
      </c>
      <c r="M123" s="28">
        <v>0</v>
      </c>
      <c r="N123" s="28">
        <v>1</v>
      </c>
      <c r="O123" s="28">
        <v>1</v>
      </c>
      <c r="P123" s="28">
        <v>7</v>
      </c>
      <c r="Q123" s="28">
        <v>12</v>
      </c>
      <c r="R123" s="28">
        <v>0</v>
      </c>
      <c r="S123" s="28">
        <v>5</v>
      </c>
      <c r="T123" s="28">
        <v>0</v>
      </c>
      <c r="U123" s="28">
        <v>19</v>
      </c>
      <c r="V123" s="28">
        <v>0</v>
      </c>
      <c r="W123" s="28">
        <v>0</v>
      </c>
      <c r="X123" s="28">
        <v>0</v>
      </c>
      <c r="Y123" s="28">
        <v>1</v>
      </c>
      <c r="Z123" s="28">
        <v>2</v>
      </c>
      <c r="AA123" s="28">
        <v>5</v>
      </c>
      <c r="AB123" s="28">
        <v>0</v>
      </c>
      <c r="AC123" s="28">
        <v>1</v>
      </c>
      <c r="AD123" s="28">
        <v>0</v>
      </c>
      <c r="AE123" s="28">
        <v>1</v>
      </c>
      <c r="AF123" s="28">
        <v>0</v>
      </c>
      <c r="AG123" s="28">
        <v>35</v>
      </c>
      <c r="AH123" s="28">
        <v>35</v>
      </c>
      <c r="AI123" s="28">
        <v>0</v>
      </c>
      <c r="AJ123" s="28">
        <v>4</v>
      </c>
      <c r="AK123" s="28">
        <v>7</v>
      </c>
      <c r="AL123" s="28">
        <v>3</v>
      </c>
      <c r="AM123" s="28">
        <v>0</v>
      </c>
      <c r="AN123" s="28">
        <v>0</v>
      </c>
      <c r="AO123" s="28">
        <v>0</v>
      </c>
      <c r="AP123" s="28">
        <v>0</v>
      </c>
      <c r="AQ123" s="28">
        <v>0</v>
      </c>
      <c r="AR123" s="28">
        <v>1</v>
      </c>
      <c r="AS123" s="28">
        <v>14</v>
      </c>
      <c r="AT123" s="28">
        <v>15</v>
      </c>
      <c r="AU123" s="28">
        <v>0</v>
      </c>
      <c r="AV123" s="28">
        <v>4</v>
      </c>
      <c r="AW123" s="28">
        <v>0</v>
      </c>
      <c r="AX123" s="28">
        <v>1</v>
      </c>
      <c r="AY123" s="28">
        <v>22</v>
      </c>
      <c r="AZ123" s="28">
        <v>0</v>
      </c>
      <c r="BA123" s="28">
        <v>0</v>
      </c>
      <c r="BB123" s="28">
        <v>1</v>
      </c>
      <c r="BC123" s="94">
        <v>0</v>
      </c>
      <c r="BD123" s="94">
        <v>0</v>
      </c>
      <c r="BE123" s="29">
        <v>228</v>
      </c>
    </row>
    <row r="124" spans="1:164" s="50" customFormat="1" ht="16.05" customHeight="1">
      <c r="A124" s="48"/>
      <c r="B124" s="24" t="s">
        <v>73</v>
      </c>
      <c r="C124" s="25">
        <v>0</v>
      </c>
      <c r="D124" s="2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  <c r="AE124" s="25">
        <v>0</v>
      </c>
      <c r="AF124" s="25">
        <v>0</v>
      </c>
      <c r="AG124" s="25">
        <v>1</v>
      </c>
      <c r="AH124" s="25">
        <v>0</v>
      </c>
      <c r="AI124" s="25">
        <v>0</v>
      </c>
      <c r="AJ124" s="25">
        <v>0</v>
      </c>
      <c r="AK124" s="25">
        <v>0</v>
      </c>
      <c r="AL124" s="25">
        <v>0</v>
      </c>
      <c r="AM124" s="25">
        <v>0</v>
      </c>
      <c r="AN124" s="25">
        <v>0</v>
      </c>
      <c r="AO124" s="25">
        <v>0</v>
      </c>
      <c r="AP124" s="25">
        <v>0</v>
      </c>
      <c r="AQ124" s="25">
        <v>0</v>
      </c>
      <c r="AR124" s="25">
        <v>0</v>
      </c>
      <c r="AS124" s="25">
        <v>0</v>
      </c>
      <c r="AT124" s="25">
        <v>0</v>
      </c>
      <c r="AU124" s="25">
        <v>0</v>
      </c>
      <c r="AV124" s="25">
        <v>0</v>
      </c>
      <c r="AW124" s="25">
        <v>0</v>
      </c>
      <c r="AX124" s="25">
        <v>0</v>
      </c>
      <c r="AY124" s="25">
        <v>0</v>
      </c>
      <c r="AZ124" s="25">
        <v>0</v>
      </c>
      <c r="BA124" s="25">
        <v>0</v>
      </c>
      <c r="BB124" s="25">
        <v>1</v>
      </c>
      <c r="BC124" s="25">
        <v>0</v>
      </c>
      <c r="BD124" s="25">
        <v>0</v>
      </c>
      <c r="BE124" s="26">
        <v>2</v>
      </c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  <c r="EG124" s="48"/>
      <c r="EH124" s="48"/>
      <c r="EI124" s="48"/>
      <c r="EJ124" s="48"/>
      <c r="EK124" s="48"/>
      <c r="EL124" s="48"/>
      <c r="EM124" s="48"/>
      <c r="EN124" s="48"/>
      <c r="EO124" s="48"/>
      <c r="EP124" s="48"/>
      <c r="EQ124" s="48"/>
      <c r="ER124" s="48"/>
      <c r="ES124" s="48"/>
      <c r="ET124" s="48"/>
      <c r="EU124" s="48"/>
      <c r="EV124" s="48"/>
      <c r="EW124" s="48"/>
      <c r="EX124" s="48"/>
      <c r="EY124" s="48"/>
      <c r="EZ124" s="48"/>
      <c r="FA124" s="48"/>
      <c r="FB124" s="48"/>
      <c r="FC124" s="48"/>
      <c r="FD124" s="48"/>
      <c r="FE124" s="48"/>
      <c r="FF124" s="48"/>
      <c r="FG124" s="48"/>
      <c r="FH124" s="48"/>
    </row>
    <row r="125" spans="2:57" s="48" customFormat="1" ht="16.05" customHeight="1">
      <c r="B125" s="27" t="s">
        <v>185</v>
      </c>
      <c r="C125" s="28">
        <v>0</v>
      </c>
      <c r="D125" s="28">
        <v>5</v>
      </c>
      <c r="E125" s="28">
        <v>0</v>
      </c>
      <c r="F125" s="28">
        <v>1</v>
      </c>
      <c r="G125" s="28">
        <v>0</v>
      </c>
      <c r="H125" s="28">
        <v>2</v>
      </c>
      <c r="I125" s="28">
        <v>0</v>
      </c>
      <c r="J125" s="28">
        <v>0</v>
      </c>
      <c r="K125" s="28">
        <v>5</v>
      </c>
      <c r="L125" s="28">
        <v>0</v>
      </c>
      <c r="M125" s="28">
        <v>0</v>
      </c>
      <c r="N125" s="28">
        <v>0</v>
      </c>
      <c r="O125" s="28">
        <v>0</v>
      </c>
      <c r="P125" s="28">
        <v>0</v>
      </c>
      <c r="Q125" s="28">
        <v>1</v>
      </c>
      <c r="R125" s="28">
        <v>0</v>
      </c>
      <c r="S125" s="28">
        <v>2</v>
      </c>
      <c r="T125" s="28">
        <v>0</v>
      </c>
      <c r="U125" s="28">
        <v>18</v>
      </c>
      <c r="V125" s="28">
        <v>0</v>
      </c>
      <c r="W125" s="28">
        <v>0</v>
      </c>
      <c r="X125" s="28">
        <v>4</v>
      </c>
      <c r="Y125" s="28">
        <v>0</v>
      </c>
      <c r="Z125" s="28">
        <v>0</v>
      </c>
      <c r="AA125" s="28">
        <v>0</v>
      </c>
      <c r="AB125" s="28">
        <v>2</v>
      </c>
      <c r="AC125" s="28">
        <v>0</v>
      </c>
      <c r="AD125" s="28">
        <v>0</v>
      </c>
      <c r="AE125" s="28">
        <v>0</v>
      </c>
      <c r="AF125" s="28">
        <v>0</v>
      </c>
      <c r="AG125" s="28">
        <v>15</v>
      </c>
      <c r="AH125" s="28">
        <v>3</v>
      </c>
      <c r="AI125" s="28">
        <v>0</v>
      </c>
      <c r="AJ125" s="28">
        <v>0</v>
      </c>
      <c r="AK125" s="28">
        <v>1</v>
      </c>
      <c r="AL125" s="28">
        <v>0</v>
      </c>
      <c r="AM125" s="28">
        <v>4</v>
      </c>
      <c r="AN125" s="28">
        <v>0</v>
      </c>
      <c r="AO125" s="28">
        <v>20</v>
      </c>
      <c r="AP125" s="28">
        <v>0</v>
      </c>
      <c r="AQ125" s="28">
        <v>0</v>
      </c>
      <c r="AR125" s="28">
        <v>3</v>
      </c>
      <c r="AS125" s="28">
        <v>0</v>
      </c>
      <c r="AT125" s="28">
        <v>0</v>
      </c>
      <c r="AU125" s="28">
        <v>0</v>
      </c>
      <c r="AV125" s="28">
        <v>2</v>
      </c>
      <c r="AW125" s="28">
        <v>0</v>
      </c>
      <c r="AX125" s="28">
        <v>4</v>
      </c>
      <c r="AY125" s="28">
        <v>10</v>
      </c>
      <c r="AZ125" s="28">
        <v>0</v>
      </c>
      <c r="BA125" s="28">
        <v>0</v>
      </c>
      <c r="BB125" s="28">
        <v>1</v>
      </c>
      <c r="BC125" s="94">
        <v>0</v>
      </c>
      <c r="BD125" s="94">
        <v>0</v>
      </c>
      <c r="BE125" s="29">
        <v>103</v>
      </c>
    </row>
    <row r="126" spans="1:164" s="50" customFormat="1" ht="16.05" customHeight="1">
      <c r="A126" s="48"/>
      <c r="B126" s="24" t="s">
        <v>115</v>
      </c>
      <c r="C126" s="25">
        <v>0</v>
      </c>
      <c r="D126" s="2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25">
        <v>0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  <c r="AE126" s="25">
        <v>0</v>
      </c>
      <c r="AF126" s="25">
        <v>0</v>
      </c>
      <c r="AG126" s="25">
        <v>8</v>
      </c>
      <c r="AH126" s="25">
        <v>1</v>
      </c>
      <c r="AI126" s="25">
        <v>0</v>
      </c>
      <c r="AJ126" s="25">
        <v>0</v>
      </c>
      <c r="AK126" s="25">
        <v>0</v>
      </c>
      <c r="AL126" s="25">
        <v>0</v>
      </c>
      <c r="AM126" s="25">
        <v>0</v>
      </c>
      <c r="AN126" s="25">
        <v>0</v>
      </c>
      <c r="AO126" s="25">
        <v>0</v>
      </c>
      <c r="AP126" s="25">
        <v>0</v>
      </c>
      <c r="AQ126" s="25">
        <v>0</v>
      </c>
      <c r="AR126" s="25">
        <v>1</v>
      </c>
      <c r="AS126" s="25">
        <v>4</v>
      </c>
      <c r="AT126" s="25">
        <v>0</v>
      </c>
      <c r="AU126" s="25">
        <v>0</v>
      </c>
      <c r="AV126" s="25">
        <v>0</v>
      </c>
      <c r="AW126" s="25">
        <v>0</v>
      </c>
      <c r="AX126" s="25">
        <v>0</v>
      </c>
      <c r="AY126" s="25">
        <v>0</v>
      </c>
      <c r="AZ126" s="25">
        <v>0</v>
      </c>
      <c r="BA126" s="25">
        <v>0</v>
      </c>
      <c r="BB126" s="25">
        <v>1</v>
      </c>
      <c r="BC126" s="25">
        <v>1</v>
      </c>
      <c r="BD126" s="25">
        <v>0</v>
      </c>
      <c r="BE126" s="26">
        <v>16</v>
      </c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  <c r="DE126" s="48"/>
      <c r="DF126" s="48"/>
      <c r="DG126" s="48"/>
      <c r="DH126" s="48"/>
      <c r="DI126" s="48"/>
      <c r="DJ126" s="48"/>
      <c r="DK126" s="48"/>
      <c r="DL126" s="48"/>
      <c r="DM126" s="48"/>
      <c r="DN126" s="48"/>
      <c r="DO126" s="48"/>
      <c r="DP126" s="48"/>
      <c r="DQ126" s="48"/>
      <c r="DR126" s="48"/>
      <c r="DS126" s="48"/>
      <c r="DT126" s="48"/>
      <c r="DU126" s="48"/>
      <c r="DV126" s="48"/>
      <c r="DW126" s="48"/>
      <c r="DX126" s="48"/>
      <c r="DY126" s="48"/>
      <c r="DZ126" s="48"/>
      <c r="EA126" s="48"/>
      <c r="EB126" s="48"/>
      <c r="EC126" s="48"/>
      <c r="ED126" s="48"/>
      <c r="EE126" s="48"/>
      <c r="EF126" s="48"/>
      <c r="EG126" s="48"/>
      <c r="EH126" s="48"/>
      <c r="EI126" s="48"/>
      <c r="EJ126" s="48"/>
      <c r="EK126" s="48"/>
      <c r="EL126" s="48"/>
      <c r="EM126" s="48"/>
      <c r="EN126" s="48"/>
      <c r="EO126" s="48"/>
      <c r="EP126" s="48"/>
      <c r="EQ126" s="48"/>
      <c r="ER126" s="48"/>
      <c r="ES126" s="48"/>
      <c r="ET126" s="48"/>
      <c r="EU126" s="48"/>
      <c r="EV126" s="48"/>
      <c r="EW126" s="48"/>
      <c r="EX126" s="48"/>
      <c r="EY126" s="48"/>
      <c r="EZ126" s="48"/>
      <c r="FA126" s="48"/>
      <c r="FB126" s="48"/>
      <c r="FC126" s="48"/>
      <c r="FD126" s="48"/>
      <c r="FE126" s="48"/>
      <c r="FF126" s="48"/>
      <c r="FG126" s="48"/>
      <c r="FH126" s="48"/>
    </row>
    <row r="127" spans="2:57" s="48" customFormat="1" ht="16.05" customHeight="1">
      <c r="B127" s="27" t="s">
        <v>74</v>
      </c>
      <c r="C127" s="28">
        <v>100</v>
      </c>
      <c r="D127" s="28">
        <v>638</v>
      </c>
      <c r="E127" s="28">
        <v>256</v>
      </c>
      <c r="F127" s="28">
        <v>386</v>
      </c>
      <c r="G127" s="28">
        <v>840</v>
      </c>
      <c r="H127" s="28">
        <v>149</v>
      </c>
      <c r="I127" s="28">
        <v>226</v>
      </c>
      <c r="J127" s="28">
        <v>559</v>
      </c>
      <c r="K127" s="28">
        <v>2817</v>
      </c>
      <c r="L127" s="28">
        <v>977</v>
      </c>
      <c r="M127" s="28">
        <v>271</v>
      </c>
      <c r="N127" s="28">
        <v>138</v>
      </c>
      <c r="O127" s="28">
        <v>179</v>
      </c>
      <c r="P127" s="28">
        <v>186</v>
      </c>
      <c r="Q127" s="28">
        <v>505</v>
      </c>
      <c r="R127" s="28">
        <v>36</v>
      </c>
      <c r="S127" s="28">
        <v>228</v>
      </c>
      <c r="T127" s="28">
        <v>310</v>
      </c>
      <c r="U127" s="28">
        <v>1178</v>
      </c>
      <c r="V127" s="28">
        <v>54</v>
      </c>
      <c r="W127" s="28">
        <v>239</v>
      </c>
      <c r="X127" s="28">
        <v>286</v>
      </c>
      <c r="Y127" s="28">
        <v>543</v>
      </c>
      <c r="Z127" s="28">
        <v>83</v>
      </c>
      <c r="AA127" s="28">
        <v>327</v>
      </c>
      <c r="AB127" s="28">
        <v>239</v>
      </c>
      <c r="AC127" s="28">
        <v>100</v>
      </c>
      <c r="AD127" s="28">
        <v>209</v>
      </c>
      <c r="AE127" s="28">
        <v>157</v>
      </c>
      <c r="AF127" s="28">
        <v>185</v>
      </c>
      <c r="AG127" s="28">
        <v>20276</v>
      </c>
      <c r="AH127" s="28">
        <v>1592</v>
      </c>
      <c r="AI127" s="28">
        <v>1</v>
      </c>
      <c r="AJ127" s="28">
        <v>1048</v>
      </c>
      <c r="AK127" s="28">
        <v>186</v>
      </c>
      <c r="AL127" s="28">
        <v>550</v>
      </c>
      <c r="AM127" s="28">
        <v>105</v>
      </c>
      <c r="AN127" s="28">
        <v>925</v>
      </c>
      <c r="AO127" s="28">
        <v>875</v>
      </c>
      <c r="AP127" s="28">
        <v>130</v>
      </c>
      <c r="AQ127" s="28">
        <v>197</v>
      </c>
      <c r="AR127" s="28">
        <v>2316</v>
      </c>
      <c r="AS127" s="28">
        <v>149</v>
      </c>
      <c r="AT127" s="28">
        <v>844</v>
      </c>
      <c r="AU127" s="28">
        <v>166</v>
      </c>
      <c r="AV127" s="28">
        <v>517</v>
      </c>
      <c r="AW127" s="28">
        <v>124</v>
      </c>
      <c r="AX127" s="28">
        <v>304</v>
      </c>
      <c r="AY127" s="28">
        <v>1764</v>
      </c>
      <c r="AZ127" s="28">
        <v>561</v>
      </c>
      <c r="BA127" s="28">
        <v>99</v>
      </c>
      <c r="BB127" s="28">
        <v>629</v>
      </c>
      <c r="BC127" s="94">
        <v>1</v>
      </c>
      <c r="BD127" s="94">
        <v>0</v>
      </c>
      <c r="BE127" s="29">
        <v>45760</v>
      </c>
    </row>
    <row r="128" spans="1:164" s="50" customFormat="1" ht="16.05" customHeight="1">
      <c r="A128" s="48"/>
      <c r="B128" s="24" t="s">
        <v>112</v>
      </c>
      <c r="C128" s="25">
        <v>1</v>
      </c>
      <c r="D128" s="2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  <c r="AE128" s="25">
        <v>0</v>
      </c>
      <c r="AF128" s="25">
        <v>0</v>
      </c>
      <c r="AG128" s="25">
        <v>0</v>
      </c>
      <c r="AH128" s="25">
        <v>0</v>
      </c>
      <c r="AI128" s="25">
        <v>0</v>
      </c>
      <c r="AJ128" s="25">
        <v>12</v>
      </c>
      <c r="AK128" s="25">
        <v>0</v>
      </c>
      <c r="AL128" s="25">
        <v>0</v>
      </c>
      <c r="AM128" s="25">
        <v>0</v>
      </c>
      <c r="AN128" s="25">
        <v>0</v>
      </c>
      <c r="AO128" s="25">
        <v>1</v>
      </c>
      <c r="AP128" s="25">
        <v>0</v>
      </c>
      <c r="AQ128" s="25">
        <v>0</v>
      </c>
      <c r="AR128" s="25">
        <v>0</v>
      </c>
      <c r="AS128" s="25">
        <v>0</v>
      </c>
      <c r="AT128" s="25">
        <v>0</v>
      </c>
      <c r="AU128" s="25">
        <v>0</v>
      </c>
      <c r="AV128" s="25">
        <v>0</v>
      </c>
      <c r="AW128" s="25">
        <v>0</v>
      </c>
      <c r="AX128" s="25">
        <v>0</v>
      </c>
      <c r="AY128" s="25">
        <v>0</v>
      </c>
      <c r="AZ128" s="25">
        <v>0</v>
      </c>
      <c r="BA128" s="25">
        <v>0</v>
      </c>
      <c r="BB128" s="25">
        <v>0</v>
      </c>
      <c r="BC128" s="25">
        <v>0</v>
      </c>
      <c r="BD128" s="25">
        <v>0</v>
      </c>
      <c r="BE128" s="26">
        <v>14</v>
      </c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  <c r="CW128" s="48"/>
      <c r="CX128" s="48"/>
      <c r="CY128" s="48"/>
      <c r="CZ128" s="48"/>
      <c r="DA128" s="48"/>
      <c r="DB128" s="48"/>
      <c r="DC128" s="48"/>
      <c r="DD128" s="48"/>
      <c r="DE128" s="48"/>
      <c r="DF128" s="48"/>
      <c r="DG128" s="48"/>
      <c r="DH128" s="48"/>
      <c r="DI128" s="48"/>
      <c r="DJ128" s="48"/>
      <c r="DK128" s="48"/>
      <c r="DL128" s="48"/>
      <c r="DM128" s="48"/>
      <c r="DN128" s="48"/>
      <c r="DO128" s="48"/>
      <c r="DP128" s="48"/>
      <c r="DQ128" s="48"/>
      <c r="DR128" s="48"/>
      <c r="DS128" s="48"/>
      <c r="DT128" s="48"/>
      <c r="DU128" s="48"/>
      <c r="DV128" s="48"/>
      <c r="DW128" s="48"/>
      <c r="DX128" s="48"/>
      <c r="DY128" s="48"/>
      <c r="DZ128" s="48"/>
      <c r="EA128" s="48"/>
      <c r="EB128" s="48"/>
      <c r="EC128" s="48"/>
      <c r="ED128" s="48"/>
      <c r="EE128" s="48"/>
      <c r="EF128" s="48"/>
      <c r="EG128" s="48"/>
      <c r="EH128" s="48"/>
      <c r="EI128" s="48"/>
      <c r="EJ128" s="48"/>
      <c r="EK128" s="48"/>
      <c r="EL128" s="48"/>
      <c r="EM128" s="48"/>
      <c r="EN128" s="48"/>
      <c r="EO128" s="48"/>
      <c r="EP128" s="48"/>
      <c r="EQ128" s="48"/>
      <c r="ER128" s="48"/>
      <c r="ES128" s="48"/>
      <c r="ET128" s="48"/>
      <c r="EU128" s="48"/>
      <c r="EV128" s="48"/>
      <c r="EW128" s="48"/>
      <c r="EX128" s="48"/>
      <c r="EY128" s="48"/>
      <c r="EZ128" s="48"/>
      <c r="FA128" s="48"/>
      <c r="FB128" s="48"/>
      <c r="FC128" s="48"/>
      <c r="FD128" s="48"/>
      <c r="FE128" s="48"/>
      <c r="FF128" s="48"/>
      <c r="FG128" s="48"/>
      <c r="FH128" s="48"/>
    </row>
    <row r="129" spans="2:57" s="48" customFormat="1" ht="16.05" customHeight="1">
      <c r="B129" s="27" t="s">
        <v>75</v>
      </c>
      <c r="C129" s="28">
        <v>0</v>
      </c>
      <c r="D129" s="28">
        <v>0</v>
      </c>
      <c r="E129" s="28">
        <v>0</v>
      </c>
      <c r="F129" s="28">
        <v>0</v>
      </c>
      <c r="G129" s="28">
        <v>0</v>
      </c>
      <c r="H129" s="28">
        <v>0</v>
      </c>
      <c r="I129" s="28">
        <v>0</v>
      </c>
      <c r="J129" s="28">
        <v>0</v>
      </c>
      <c r="K129" s="28">
        <v>2</v>
      </c>
      <c r="L129" s="28">
        <v>0</v>
      </c>
      <c r="M129" s="28">
        <v>0</v>
      </c>
      <c r="N129" s="28">
        <v>0</v>
      </c>
      <c r="O129" s="28">
        <v>0</v>
      </c>
      <c r="P129" s="28">
        <v>0</v>
      </c>
      <c r="Q129" s="28">
        <v>0</v>
      </c>
      <c r="R129" s="28">
        <v>135</v>
      </c>
      <c r="S129" s="28">
        <v>0</v>
      </c>
      <c r="T129" s="28">
        <v>0</v>
      </c>
      <c r="U129" s="28">
        <v>0</v>
      </c>
      <c r="V129" s="28">
        <v>0</v>
      </c>
      <c r="W129" s="28">
        <v>0</v>
      </c>
      <c r="X129" s="28">
        <v>0</v>
      </c>
      <c r="Y129" s="28">
        <v>0</v>
      </c>
      <c r="Z129" s="28">
        <v>0</v>
      </c>
      <c r="AA129" s="28">
        <v>0</v>
      </c>
      <c r="AB129" s="28">
        <v>0</v>
      </c>
      <c r="AC129" s="28">
        <v>0</v>
      </c>
      <c r="AD129" s="28">
        <v>0</v>
      </c>
      <c r="AE129" s="28">
        <v>0</v>
      </c>
      <c r="AF129" s="28">
        <v>0</v>
      </c>
      <c r="AG129" s="28">
        <v>0</v>
      </c>
      <c r="AH129" s="28">
        <v>0</v>
      </c>
      <c r="AI129" s="28">
        <v>26</v>
      </c>
      <c r="AJ129" s="28">
        <v>0</v>
      </c>
      <c r="AK129" s="28">
        <v>0</v>
      </c>
      <c r="AL129" s="28">
        <v>0</v>
      </c>
      <c r="AM129" s="28">
        <v>0</v>
      </c>
      <c r="AN129" s="28">
        <v>1</v>
      </c>
      <c r="AO129" s="28">
        <v>0</v>
      </c>
      <c r="AP129" s="28">
        <v>0</v>
      </c>
      <c r="AQ129" s="28">
        <v>0</v>
      </c>
      <c r="AR129" s="28">
        <v>2</v>
      </c>
      <c r="AS129" s="28">
        <v>0</v>
      </c>
      <c r="AT129" s="28">
        <v>1</v>
      </c>
      <c r="AU129" s="28">
        <v>0</v>
      </c>
      <c r="AV129" s="28">
        <v>0</v>
      </c>
      <c r="AW129" s="28">
        <v>0</v>
      </c>
      <c r="AX129" s="28">
        <v>0</v>
      </c>
      <c r="AY129" s="28">
        <v>0</v>
      </c>
      <c r="AZ129" s="28">
        <v>0</v>
      </c>
      <c r="BA129" s="28">
        <v>0</v>
      </c>
      <c r="BB129" s="28">
        <v>0</v>
      </c>
      <c r="BC129" s="94">
        <v>35</v>
      </c>
      <c r="BD129" s="94">
        <v>0</v>
      </c>
      <c r="BE129" s="29">
        <v>202</v>
      </c>
    </row>
    <row r="130" spans="1:164" s="50" customFormat="1" ht="16.05" customHeight="1">
      <c r="A130" s="48"/>
      <c r="B130" s="24" t="s">
        <v>239</v>
      </c>
      <c r="C130" s="25">
        <v>0</v>
      </c>
      <c r="D130" s="2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1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  <c r="AE130" s="25">
        <v>0</v>
      </c>
      <c r="AF130" s="25">
        <v>0</v>
      </c>
      <c r="AG130" s="25">
        <v>0</v>
      </c>
      <c r="AH130" s="25">
        <v>0</v>
      </c>
      <c r="AI130" s="25">
        <v>0</v>
      </c>
      <c r="AJ130" s="25">
        <v>0</v>
      </c>
      <c r="AK130" s="25">
        <v>0</v>
      </c>
      <c r="AL130" s="25">
        <v>0</v>
      </c>
      <c r="AM130" s="25">
        <v>0</v>
      </c>
      <c r="AN130" s="25">
        <v>0</v>
      </c>
      <c r="AO130" s="25">
        <v>0</v>
      </c>
      <c r="AP130" s="25">
        <v>0</v>
      </c>
      <c r="AQ130" s="25">
        <v>0</v>
      </c>
      <c r="AR130" s="25">
        <v>0</v>
      </c>
      <c r="AS130" s="25">
        <v>0</v>
      </c>
      <c r="AT130" s="25">
        <v>0</v>
      </c>
      <c r="AU130" s="25">
        <v>0</v>
      </c>
      <c r="AV130" s="25">
        <v>0</v>
      </c>
      <c r="AW130" s="25">
        <v>0</v>
      </c>
      <c r="AX130" s="25">
        <v>0</v>
      </c>
      <c r="AY130" s="25">
        <v>0</v>
      </c>
      <c r="AZ130" s="25">
        <v>0</v>
      </c>
      <c r="BA130" s="25">
        <v>0</v>
      </c>
      <c r="BB130" s="25">
        <v>0</v>
      </c>
      <c r="BC130" s="25">
        <v>0</v>
      </c>
      <c r="BD130" s="25">
        <v>0</v>
      </c>
      <c r="BE130" s="26">
        <v>1</v>
      </c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  <c r="CW130" s="48"/>
      <c r="CX130" s="48"/>
      <c r="CY130" s="48"/>
      <c r="CZ130" s="48"/>
      <c r="DA130" s="48"/>
      <c r="DB130" s="48"/>
      <c r="DC130" s="48"/>
      <c r="DD130" s="48"/>
      <c r="DE130" s="48"/>
      <c r="DF130" s="48"/>
      <c r="DG130" s="48"/>
      <c r="DH130" s="48"/>
      <c r="DI130" s="48"/>
      <c r="DJ130" s="48"/>
      <c r="DK130" s="48"/>
      <c r="DL130" s="48"/>
      <c r="DM130" s="48"/>
      <c r="DN130" s="48"/>
      <c r="DO130" s="48"/>
      <c r="DP130" s="48"/>
      <c r="DQ130" s="48"/>
      <c r="DR130" s="48"/>
      <c r="DS130" s="48"/>
      <c r="DT130" s="48"/>
      <c r="DU130" s="48"/>
      <c r="DV130" s="48"/>
      <c r="DW130" s="48"/>
      <c r="DX130" s="48"/>
      <c r="DY130" s="48"/>
      <c r="DZ130" s="48"/>
      <c r="EA130" s="48"/>
      <c r="EB130" s="48"/>
      <c r="EC130" s="48"/>
      <c r="ED130" s="48"/>
      <c r="EE130" s="48"/>
      <c r="EF130" s="48"/>
      <c r="EG130" s="48"/>
      <c r="EH130" s="48"/>
      <c r="EI130" s="48"/>
      <c r="EJ130" s="48"/>
      <c r="EK130" s="48"/>
      <c r="EL130" s="48"/>
      <c r="EM130" s="48"/>
      <c r="EN130" s="48"/>
      <c r="EO130" s="48"/>
      <c r="EP130" s="48"/>
      <c r="EQ130" s="48"/>
      <c r="ER130" s="48"/>
      <c r="ES130" s="48"/>
      <c r="ET130" s="48"/>
      <c r="EU130" s="48"/>
      <c r="EV130" s="48"/>
      <c r="EW130" s="48"/>
      <c r="EX130" s="48"/>
      <c r="EY130" s="48"/>
      <c r="EZ130" s="48"/>
      <c r="FA130" s="48"/>
      <c r="FB130" s="48"/>
      <c r="FC130" s="48"/>
      <c r="FD130" s="48"/>
      <c r="FE130" s="48"/>
      <c r="FF130" s="48"/>
      <c r="FG130" s="48"/>
      <c r="FH130" s="48"/>
    </row>
    <row r="131" spans="1:164" s="95" customFormat="1" ht="16.05" customHeight="1">
      <c r="A131" s="48"/>
      <c r="B131" s="177" t="s">
        <v>318</v>
      </c>
      <c r="C131" s="178">
        <v>404</v>
      </c>
      <c r="D131" s="178">
        <v>1544</v>
      </c>
      <c r="E131" s="178">
        <v>1635</v>
      </c>
      <c r="F131" s="178">
        <v>1045</v>
      </c>
      <c r="G131" s="178">
        <v>1689</v>
      </c>
      <c r="H131" s="178">
        <v>377</v>
      </c>
      <c r="I131" s="178">
        <v>656</v>
      </c>
      <c r="J131" s="178">
        <v>1236</v>
      </c>
      <c r="K131" s="178">
        <v>7214</v>
      </c>
      <c r="L131" s="178">
        <v>2023</v>
      </c>
      <c r="M131" s="178">
        <v>679</v>
      </c>
      <c r="N131" s="178">
        <v>497</v>
      </c>
      <c r="O131" s="178">
        <v>687</v>
      </c>
      <c r="P131" s="178">
        <v>607</v>
      </c>
      <c r="Q131" s="178">
        <v>1420</v>
      </c>
      <c r="R131" s="178">
        <v>1080</v>
      </c>
      <c r="S131" s="178">
        <v>985</v>
      </c>
      <c r="T131" s="178">
        <v>1334</v>
      </c>
      <c r="U131" s="178">
        <v>2136</v>
      </c>
      <c r="V131" s="178">
        <v>230</v>
      </c>
      <c r="W131" s="178">
        <v>1020</v>
      </c>
      <c r="X131" s="178">
        <v>1663</v>
      </c>
      <c r="Y131" s="178">
        <v>1540</v>
      </c>
      <c r="Z131" s="178">
        <v>409</v>
      </c>
      <c r="AA131" s="178">
        <v>781</v>
      </c>
      <c r="AB131" s="178">
        <v>746</v>
      </c>
      <c r="AC131" s="178">
        <v>260</v>
      </c>
      <c r="AD131" s="178">
        <v>510</v>
      </c>
      <c r="AE131" s="178">
        <v>414</v>
      </c>
      <c r="AF131" s="178">
        <v>507</v>
      </c>
      <c r="AG131" s="178">
        <v>47675</v>
      </c>
      <c r="AH131" s="178">
        <v>3425</v>
      </c>
      <c r="AI131" s="178">
        <v>3100</v>
      </c>
      <c r="AJ131" s="178">
        <v>4096</v>
      </c>
      <c r="AK131" s="178">
        <v>983</v>
      </c>
      <c r="AL131" s="178">
        <v>874</v>
      </c>
      <c r="AM131" s="178">
        <v>222</v>
      </c>
      <c r="AN131" s="178">
        <v>2602</v>
      </c>
      <c r="AO131" s="178">
        <v>1608</v>
      </c>
      <c r="AP131" s="178">
        <v>453</v>
      </c>
      <c r="AQ131" s="178">
        <v>427</v>
      </c>
      <c r="AR131" s="178">
        <v>3850</v>
      </c>
      <c r="AS131" s="178">
        <v>487</v>
      </c>
      <c r="AT131" s="178">
        <v>2076</v>
      </c>
      <c r="AU131" s="178">
        <v>334</v>
      </c>
      <c r="AV131" s="178">
        <v>1113</v>
      </c>
      <c r="AW131" s="178">
        <v>328</v>
      </c>
      <c r="AX131" s="178">
        <v>704</v>
      </c>
      <c r="AY131" s="178">
        <v>4300</v>
      </c>
      <c r="AZ131" s="178">
        <v>1217</v>
      </c>
      <c r="BA131" s="178">
        <v>241</v>
      </c>
      <c r="BB131" s="178">
        <v>2101</v>
      </c>
      <c r="BC131" s="178">
        <v>1077</v>
      </c>
      <c r="BD131" s="178">
        <v>619</v>
      </c>
      <c r="BE131" s="178">
        <v>119240</v>
      </c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  <c r="CW131" s="48"/>
      <c r="CX131" s="48"/>
      <c r="CY131" s="48"/>
      <c r="CZ131" s="48"/>
      <c r="DA131" s="48"/>
      <c r="DB131" s="48"/>
      <c r="DC131" s="48"/>
      <c r="DD131" s="48"/>
      <c r="DE131" s="48"/>
      <c r="DF131" s="48"/>
      <c r="DG131" s="48"/>
      <c r="DH131" s="48"/>
      <c r="DI131" s="48"/>
      <c r="DJ131" s="48"/>
      <c r="DK131" s="48"/>
      <c r="DL131" s="48"/>
      <c r="DM131" s="48"/>
      <c r="DN131" s="48"/>
      <c r="DO131" s="48"/>
      <c r="DP131" s="48"/>
      <c r="DQ131" s="48"/>
      <c r="DR131" s="48"/>
      <c r="DS131" s="48"/>
      <c r="DT131" s="48"/>
      <c r="DU131" s="48"/>
      <c r="DV131" s="48"/>
      <c r="DW131" s="48"/>
      <c r="DX131" s="48"/>
      <c r="DY131" s="48"/>
      <c r="DZ131" s="48"/>
      <c r="EA131" s="48"/>
      <c r="EB131" s="48"/>
      <c r="EC131" s="48"/>
      <c r="ED131" s="48"/>
      <c r="EE131" s="48"/>
      <c r="EF131" s="48"/>
      <c r="EG131" s="48"/>
      <c r="EH131" s="48"/>
      <c r="EI131" s="48"/>
      <c r="EJ131" s="48"/>
      <c r="EK131" s="48"/>
      <c r="EL131" s="48"/>
      <c r="EM131" s="48"/>
      <c r="EN131" s="48"/>
      <c r="EO131" s="48"/>
      <c r="EP131" s="48"/>
      <c r="EQ131" s="48"/>
      <c r="ER131" s="48"/>
      <c r="ES131" s="48"/>
      <c r="ET131" s="48"/>
      <c r="EU131" s="48"/>
      <c r="EV131" s="48"/>
      <c r="EW131" s="48"/>
      <c r="EX131" s="48"/>
      <c r="EY131" s="48"/>
      <c r="EZ131" s="48"/>
      <c r="FA131" s="48"/>
      <c r="FB131" s="48"/>
      <c r="FC131" s="48"/>
      <c r="FD131" s="48"/>
      <c r="FE131" s="48"/>
      <c r="FF131" s="48"/>
      <c r="FG131" s="48"/>
      <c r="FH131" s="48"/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3">
    <tabColor theme="3"/>
  </sheetPr>
  <dimension ref="A2:F69"/>
  <sheetViews>
    <sheetView showGridLines="0" zoomScale="140" zoomScaleNormal="140" workbookViewId="0" topLeftCell="A1">
      <pane ySplit="4" topLeftCell="A42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6.571428571428573" customWidth="1"/>
    <col min="3" max="3" width="20" bestFit="1" customWidth="1"/>
    <col min="4" max="6" width="9.714285714285714" customWidth="1"/>
  </cols>
  <sheetData>
    <row r="1" s="17" customFormat="1" ht="70.05" customHeight="1"/>
    <row r="2" spans="2:5" s="17" customFormat="1" ht="16.05" customHeight="1">
      <c r="B2" s="18" t="s">
        <v>351</v>
      </c>
      <c r="D2" s="32"/>
      <c r="E2" s="32"/>
    </row>
    <row r="3" spans="3:4" s="17" customFormat="1" ht="16.05" customHeight="1">
      <c r="C3" s="83" t="s">
        <v>2</v>
      </c>
      <c r="D3" s="19"/>
    </row>
    <row r="4" spans="2:6" s="17" customFormat="1" ht="16.05" customHeight="1">
      <c r="B4" s="1" t="s">
        <v>223</v>
      </c>
      <c r="C4" s="34" t="s">
        <v>224</v>
      </c>
      <c r="D4" s="34" t="s">
        <v>8</v>
      </c>
      <c r="E4" s="34" t="s">
        <v>5</v>
      </c>
      <c r="F4" s="34" t="s">
        <v>318</v>
      </c>
    </row>
    <row r="5" spans="2:6" s="17" customFormat="1" ht="16.05" customHeight="1">
      <c r="B5" s="100" t="s">
        <v>131</v>
      </c>
      <c r="C5" s="22"/>
      <c r="D5" s="22">
        <v>6325</v>
      </c>
      <c r="E5" s="22">
        <v>5413</v>
      </c>
      <c r="F5" s="22">
        <v>11738</v>
      </c>
    </row>
    <row r="6" spans="2:6" s="17" customFormat="1" ht="16.05" customHeight="1">
      <c r="B6" s="48"/>
      <c r="C6" s="48" t="s">
        <v>150</v>
      </c>
      <c r="D6" s="28">
        <v>999</v>
      </c>
      <c r="E6" s="28">
        <v>636</v>
      </c>
      <c r="F6" s="28">
        <v>1635</v>
      </c>
    </row>
    <row r="7" spans="2:6" s="17" customFormat="1" ht="16.05" customHeight="1">
      <c r="B7" s="50"/>
      <c r="C7" s="50" t="s">
        <v>156</v>
      </c>
      <c r="D7" s="25">
        <v>411</v>
      </c>
      <c r="E7" s="25">
        <v>276</v>
      </c>
      <c r="F7" s="25">
        <v>687</v>
      </c>
    </row>
    <row r="8" spans="2:6" s="17" customFormat="1" ht="16.05" customHeight="1">
      <c r="B8" s="48"/>
      <c r="C8" s="48" t="s">
        <v>158</v>
      </c>
      <c r="D8" s="28">
        <v>709</v>
      </c>
      <c r="E8" s="28">
        <v>625</v>
      </c>
      <c r="F8" s="28">
        <v>1334</v>
      </c>
    </row>
    <row r="9" spans="2:6" s="17" customFormat="1" ht="16.05" customHeight="1">
      <c r="B9" s="50"/>
      <c r="C9" s="50" t="s">
        <v>161</v>
      </c>
      <c r="D9" s="25">
        <v>772</v>
      </c>
      <c r="E9" s="25">
        <v>768</v>
      </c>
      <c r="F9" s="25">
        <v>1540</v>
      </c>
    </row>
    <row r="10" spans="2:6" s="17" customFormat="1" ht="16.05" customHeight="1">
      <c r="B10" s="48"/>
      <c r="C10" s="48" t="s">
        <v>163</v>
      </c>
      <c r="D10" s="28">
        <v>422</v>
      </c>
      <c r="E10" s="28">
        <v>359</v>
      </c>
      <c r="F10" s="28">
        <v>781</v>
      </c>
    </row>
    <row r="11" spans="2:6" s="17" customFormat="1" ht="16.05" customHeight="1">
      <c r="B11" s="50"/>
      <c r="C11" s="50" t="s">
        <v>165</v>
      </c>
      <c r="D11" s="25">
        <v>138</v>
      </c>
      <c r="E11" s="25">
        <v>122</v>
      </c>
      <c r="F11" s="25">
        <v>260</v>
      </c>
    </row>
    <row r="12" spans="2:6" s="17" customFormat="1" ht="16.05" customHeight="1">
      <c r="B12" s="48"/>
      <c r="C12" s="48" t="s">
        <v>169</v>
      </c>
      <c r="D12" s="28">
        <v>1744</v>
      </c>
      <c r="E12" s="28">
        <v>1681</v>
      </c>
      <c r="F12" s="28">
        <v>3425</v>
      </c>
    </row>
    <row r="13" spans="2:6" s="17" customFormat="1" ht="16.05" customHeight="1">
      <c r="B13" s="50"/>
      <c r="C13" s="50" t="s">
        <v>175</v>
      </c>
      <c r="D13" s="25">
        <v>1130</v>
      </c>
      <c r="E13" s="25">
        <v>946</v>
      </c>
      <c r="F13" s="25">
        <v>2076</v>
      </c>
    </row>
    <row r="14" spans="2:6" s="17" customFormat="1" ht="16.05" customHeight="1">
      <c r="B14" s="100" t="s">
        <v>132</v>
      </c>
      <c r="C14" s="22"/>
      <c r="D14" s="22">
        <v>1691</v>
      </c>
      <c r="E14" s="22">
        <v>1484</v>
      </c>
      <c r="F14" s="22">
        <v>3175</v>
      </c>
    </row>
    <row r="15" spans="2:6" s="17" customFormat="1" ht="16.05" customHeight="1">
      <c r="B15" s="48"/>
      <c r="C15" s="48" t="s">
        <v>164</v>
      </c>
      <c r="D15" s="28">
        <v>371</v>
      </c>
      <c r="E15" s="28">
        <v>375</v>
      </c>
      <c r="F15" s="28">
        <v>746</v>
      </c>
    </row>
    <row r="16" spans="2:6" s="17" customFormat="1" ht="16.05" customHeight="1">
      <c r="B16" s="50"/>
      <c r="C16" s="50" t="s">
        <v>178</v>
      </c>
      <c r="D16" s="25">
        <v>160</v>
      </c>
      <c r="E16" s="25">
        <v>168</v>
      </c>
      <c r="F16" s="25">
        <v>328</v>
      </c>
    </row>
    <row r="17" spans="2:6" s="17" customFormat="1" ht="16.05" customHeight="1">
      <c r="B17" s="48"/>
      <c r="C17" s="48" t="s">
        <v>182</v>
      </c>
      <c r="D17" s="28">
        <v>1160</v>
      </c>
      <c r="E17" s="28">
        <v>941</v>
      </c>
      <c r="F17" s="28">
        <v>2101</v>
      </c>
    </row>
    <row r="18" spans="2:6" s="17" customFormat="1" ht="16.05" customHeight="1">
      <c r="B18" s="100" t="s">
        <v>204</v>
      </c>
      <c r="C18" s="22"/>
      <c r="D18" s="22">
        <v>804</v>
      </c>
      <c r="E18" s="22">
        <v>885</v>
      </c>
      <c r="F18" s="22">
        <v>1689</v>
      </c>
    </row>
    <row r="19" spans="2:6" s="17" customFormat="1" ht="16.05" customHeight="1">
      <c r="B19" s="100" t="s">
        <v>197</v>
      </c>
      <c r="C19" s="22"/>
      <c r="D19" s="22">
        <v>589</v>
      </c>
      <c r="E19" s="22">
        <v>647</v>
      </c>
      <c r="F19" s="22">
        <v>1236</v>
      </c>
    </row>
    <row r="20" spans="2:6" s="17" customFormat="1" ht="16.05" customHeight="1">
      <c r="B20" s="100" t="s">
        <v>134</v>
      </c>
      <c r="C20" s="22"/>
      <c r="D20" s="22">
        <v>3709</v>
      </c>
      <c r="E20" s="22">
        <v>2743</v>
      </c>
      <c r="F20" s="22">
        <v>6452</v>
      </c>
    </row>
    <row r="21" spans="2:6" s="17" customFormat="1" ht="16.05" customHeight="1">
      <c r="B21" s="48"/>
      <c r="C21" s="48" t="s">
        <v>201</v>
      </c>
      <c r="D21" s="28">
        <v>1562</v>
      </c>
      <c r="E21" s="28">
        <v>1040</v>
      </c>
      <c r="F21" s="28">
        <v>2602</v>
      </c>
    </row>
    <row r="22" spans="2:6" s="17" customFormat="1" ht="16.05" customHeight="1">
      <c r="B22" s="50"/>
      <c r="C22" s="50" t="s">
        <v>202</v>
      </c>
      <c r="D22" s="25">
        <v>2147</v>
      </c>
      <c r="E22" s="25">
        <v>1703</v>
      </c>
      <c r="F22" s="25">
        <v>3850</v>
      </c>
    </row>
    <row r="23" spans="2:6" s="17" customFormat="1" ht="16.05" customHeight="1">
      <c r="B23" s="100" t="s">
        <v>135</v>
      </c>
      <c r="C23" s="22"/>
      <c r="D23" s="22">
        <v>302</v>
      </c>
      <c r="E23" s="22">
        <v>305</v>
      </c>
      <c r="F23" s="22">
        <v>607</v>
      </c>
    </row>
    <row r="24" spans="2:6" s="17" customFormat="1" ht="16.05" customHeight="1">
      <c r="B24" s="100" t="s">
        <v>205</v>
      </c>
      <c r="C24" s="22"/>
      <c r="D24" s="22">
        <v>2216</v>
      </c>
      <c r="E24" s="22">
        <v>2278</v>
      </c>
      <c r="F24" s="22">
        <v>4494</v>
      </c>
    </row>
    <row r="25" spans="2:6" s="17" customFormat="1" ht="16.05" customHeight="1">
      <c r="B25" s="50"/>
      <c r="C25" s="50" t="s">
        <v>151</v>
      </c>
      <c r="D25" s="25">
        <v>196</v>
      </c>
      <c r="E25" s="25">
        <v>181</v>
      </c>
      <c r="F25" s="25">
        <v>377</v>
      </c>
    </row>
    <row r="26" spans="2:6" s="17" customFormat="1" ht="16.05" customHeight="1">
      <c r="B26" s="48"/>
      <c r="C26" s="48" t="s">
        <v>154</v>
      </c>
      <c r="D26" s="28">
        <v>319</v>
      </c>
      <c r="E26" s="28">
        <v>360</v>
      </c>
      <c r="F26" s="28">
        <v>679</v>
      </c>
    </row>
    <row r="27" spans="2:6" s="17" customFormat="1" ht="16.05" customHeight="1">
      <c r="B27" s="50"/>
      <c r="C27" s="50" t="s">
        <v>166</v>
      </c>
      <c r="D27" s="25">
        <v>250</v>
      </c>
      <c r="E27" s="25">
        <v>260</v>
      </c>
      <c r="F27" s="25">
        <v>510</v>
      </c>
    </row>
    <row r="28" spans="2:6" s="17" customFormat="1" ht="16.05" customHeight="1">
      <c r="B28" s="48"/>
      <c r="C28" s="48" t="s">
        <v>171</v>
      </c>
      <c r="D28" s="28">
        <v>116</v>
      </c>
      <c r="E28" s="28">
        <v>106</v>
      </c>
      <c r="F28" s="28">
        <v>222</v>
      </c>
    </row>
    <row r="29" spans="2:6" s="17" customFormat="1" ht="16.05" customHeight="1">
      <c r="B29" s="50"/>
      <c r="C29" s="50" t="s">
        <v>173</v>
      </c>
      <c r="D29" s="25">
        <v>211</v>
      </c>
      <c r="E29" s="25">
        <v>216</v>
      </c>
      <c r="F29" s="25">
        <v>427</v>
      </c>
    </row>
    <row r="30" spans="2:6" s="17" customFormat="1" ht="16.05" customHeight="1">
      <c r="B30" s="48"/>
      <c r="C30" s="48" t="s">
        <v>174</v>
      </c>
      <c r="D30" s="28">
        <v>254</v>
      </c>
      <c r="E30" s="28">
        <v>233</v>
      </c>
      <c r="F30" s="28">
        <v>487</v>
      </c>
    </row>
    <row r="31" spans="2:6" s="17" customFormat="1" ht="16.05" customHeight="1">
      <c r="B31" s="50"/>
      <c r="C31" s="50" t="s">
        <v>176</v>
      </c>
      <c r="D31" s="25">
        <v>147</v>
      </c>
      <c r="E31" s="25">
        <v>187</v>
      </c>
      <c r="F31" s="25">
        <v>334</v>
      </c>
    </row>
    <row r="32" spans="2:6" s="17" customFormat="1" ht="16.05" customHeight="1">
      <c r="B32" s="48"/>
      <c r="C32" s="48" t="s">
        <v>180</v>
      </c>
      <c r="D32" s="28">
        <v>603</v>
      </c>
      <c r="E32" s="28">
        <v>614</v>
      </c>
      <c r="F32" s="28">
        <v>1217</v>
      </c>
    </row>
    <row r="33" spans="2:6" s="17" customFormat="1" ht="16.05" customHeight="1">
      <c r="B33" s="50"/>
      <c r="C33" s="50" t="s">
        <v>181</v>
      </c>
      <c r="D33" s="25">
        <v>120</v>
      </c>
      <c r="E33" s="25">
        <v>121</v>
      </c>
      <c r="F33" s="25">
        <v>241</v>
      </c>
    </row>
    <row r="34" spans="2:6" s="17" customFormat="1" ht="16.05" customHeight="1">
      <c r="B34" s="100" t="s">
        <v>136</v>
      </c>
      <c r="C34" s="22"/>
      <c r="D34" s="22">
        <v>1397</v>
      </c>
      <c r="E34" s="22">
        <v>1335</v>
      </c>
      <c r="F34" s="22">
        <v>2732</v>
      </c>
    </row>
    <row r="35" spans="2:6" s="17" customFormat="1" ht="16.05" customHeight="1">
      <c r="B35" s="48"/>
      <c r="C35" s="48" t="s">
        <v>149</v>
      </c>
      <c r="D35" s="28">
        <v>224</v>
      </c>
      <c r="E35" s="28">
        <v>180</v>
      </c>
      <c r="F35" s="28">
        <v>404</v>
      </c>
    </row>
    <row r="36" spans="2:6" s="17" customFormat="1" ht="16.05" customHeight="1">
      <c r="B36" s="50"/>
      <c r="C36" s="50" t="s">
        <v>157</v>
      </c>
      <c r="D36" s="25">
        <v>493</v>
      </c>
      <c r="E36" s="25">
        <v>492</v>
      </c>
      <c r="F36" s="25">
        <v>985</v>
      </c>
    </row>
    <row r="37" spans="2:6" s="17" customFormat="1" ht="16.05" customHeight="1">
      <c r="B37" s="48"/>
      <c r="C37" s="48" t="s">
        <v>159</v>
      </c>
      <c r="D37" s="28">
        <v>105</v>
      </c>
      <c r="E37" s="28">
        <v>125</v>
      </c>
      <c r="F37" s="28">
        <v>230</v>
      </c>
    </row>
    <row r="38" spans="2:6" s="17" customFormat="1" ht="16.05" customHeight="1">
      <c r="B38" s="50"/>
      <c r="C38" s="50" t="s">
        <v>162</v>
      </c>
      <c r="D38" s="25">
        <v>213</v>
      </c>
      <c r="E38" s="25">
        <v>196</v>
      </c>
      <c r="F38" s="25">
        <v>409</v>
      </c>
    </row>
    <row r="39" spans="2:6" s="17" customFormat="1" ht="16.05" customHeight="1">
      <c r="B39" s="48"/>
      <c r="C39" s="48" t="s">
        <v>179</v>
      </c>
      <c r="D39" s="28">
        <v>362</v>
      </c>
      <c r="E39" s="28">
        <v>342</v>
      </c>
      <c r="F39" s="28">
        <v>704</v>
      </c>
    </row>
    <row r="40" spans="2:6" s="17" customFormat="1" ht="16.05" customHeight="1">
      <c r="B40" s="100" t="s">
        <v>137</v>
      </c>
      <c r="C40" s="22"/>
      <c r="D40" s="22">
        <v>5623</v>
      </c>
      <c r="E40" s="22">
        <v>4781</v>
      </c>
      <c r="F40" s="22">
        <v>10404</v>
      </c>
    </row>
    <row r="41" spans="2:6" s="17" customFormat="1" ht="16.05" customHeight="1">
      <c r="B41" s="48"/>
      <c r="C41" s="48" t="s">
        <v>152</v>
      </c>
      <c r="D41" s="28">
        <v>3946</v>
      </c>
      <c r="E41" s="28">
        <v>3268</v>
      </c>
      <c r="F41" s="28">
        <v>7214</v>
      </c>
    </row>
    <row r="42" spans="2:6" s="17" customFormat="1" ht="16.05" customHeight="1">
      <c r="B42" s="50"/>
      <c r="C42" s="50" t="s">
        <v>160</v>
      </c>
      <c r="D42" s="25">
        <v>907</v>
      </c>
      <c r="E42" s="25">
        <v>756</v>
      </c>
      <c r="F42" s="25">
        <v>1663</v>
      </c>
    </row>
    <row r="43" spans="2:6" s="17" customFormat="1" ht="16.05" customHeight="1">
      <c r="B43" s="48"/>
      <c r="C43" s="48" t="s">
        <v>167</v>
      </c>
      <c r="D43" s="28">
        <v>213</v>
      </c>
      <c r="E43" s="28">
        <v>201</v>
      </c>
      <c r="F43" s="28">
        <v>414</v>
      </c>
    </row>
    <row r="44" spans="2:6" s="17" customFormat="1" ht="16.05" customHeight="1">
      <c r="B44" s="50"/>
      <c r="C44" s="50" t="s">
        <v>177</v>
      </c>
      <c r="D44" s="25">
        <v>557</v>
      </c>
      <c r="E44" s="25">
        <v>556</v>
      </c>
      <c r="F44" s="25">
        <v>1113</v>
      </c>
    </row>
    <row r="45" spans="2:6" s="17" customFormat="1" ht="16.05" customHeight="1">
      <c r="B45" s="100" t="s">
        <v>206</v>
      </c>
      <c r="C45" s="22"/>
      <c r="D45" s="22">
        <v>3822</v>
      </c>
      <c r="E45" s="22">
        <v>3442</v>
      </c>
      <c r="F45" s="22">
        <v>7264</v>
      </c>
    </row>
    <row r="46" spans="2:6" s="17" customFormat="1" ht="16.05" customHeight="1">
      <c r="B46" s="48"/>
      <c r="C46" s="48" t="s">
        <v>195</v>
      </c>
      <c r="D46" s="28">
        <v>749</v>
      </c>
      <c r="E46" s="28">
        <v>795</v>
      </c>
      <c r="F46" s="28">
        <v>1544</v>
      </c>
    </row>
    <row r="47" spans="2:6" s="17" customFormat="1" ht="16.05" customHeight="1">
      <c r="B47" s="50"/>
      <c r="C47" s="50" t="s">
        <v>198</v>
      </c>
      <c r="D47" s="25">
        <v>745</v>
      </c>
      <c r="E47" s="25">
        <v>675</v>
      </c>
      <c r="F47" s="25">
        <v>1420</v>
      </c>
    </row>
    <row r="48" spans="2:6" s="17" customFormat="1" ht="16.05" customHeight="1">
      <c r="B48" s="48"/>
      <c r="C48" s="48" t="s">
        <v>203</v>
      </c>
      <c r="D48" s="28">
        <v>2328</v>
      </c>
      <c r="E48" s="28">
        <v>1972</v>
      </c>
      <c r="F48" s="28">
        <v>4300</v>
      </c>
    </row>
    <row r="49" spans="2:6" s="17" customFormat="1" ht="16.05" customHeight="1">
      <c r="B49" s="100" t="s">
        <v>139</v>
      </c>
      <c r="C49" s="22"/>
      <c r="D49" s="22">
        <v>585</v>
      </c>
      <c r="E49" s="22">
        <v>568</v>
      </c>
      <c r="F49" s="22">
        <v>1153</v>
      </c>
    </row>
    <row r="50" spans="2:6" s="17" customFormat="1" ht="16.05" customHeight="1">
      <c r="B50" s="48"/>
      <c r="C50" s="48" t="s">
        <v>148</v>
      </c>
      <c r="D50" s="28">
        <v>353</v>
      </c>
      <c r="E50" s="28">
        <v>303</v>
      </c>
      <c r="F50" s="28">
        <v>656</v>
      </c>
    </row>
    <row r="51" spans="2:6" s="17" customFormat="1" ht="16.05" customHeight="1">
      <c r="B51" s="50"/>
      <c r="C51" s="50" t="s">
        <v>155</v>
      </c>
      <c r="D51" s="25">
        <v>232</v>
      </c>
      <c r="E51" s="25">
        <v>265</v>
      </c>
      <c r="F51" s="25">
        <v>497</v>
      </c>
    </row>
    <row r="52" spans="2:6" s="17" customFormat="1" ht="16.05" customHeight="1">
      <c r="B52" s="100" t="s">
        <v>140</v>
      </c>
      <c r="C52" s="22"/>
      <c r="D52" s="22">
        <v>2457</v>
      </c>
      <c r="E52" s="22">
        <v>2668</v>
      </c>
      <c r="F52" s="22">
        <v>5125</v>
      </c>
    </row>
    <row r="53" spans="2:6" s="17" customFormat="1" ht="16.05" customHeight="1">
      <c r="B53" s="48"/>
      <c r="C53" s="48" t="s">
        <v>199</v>
      </c>
      <c r="D53" s="28">
        <v>1059</v>
      </c>
      <c r="E53" s="28">
        <v>1077</v>
      </c>
      <c r="F53" s="28">
        <v>2136</v>
      </c>
    </row>
    <row r="54" spans="2:6" s="17" customFormat="1" ht="16.05" customHeight="1">
      <c r="B54" s="50"/>
      <c r="C54" s="50" t="s">
        <v>168</v>
      </c>
      <c r="D54" s="25">
        <v>240</v>
      </c>
      <c r="E54" s="25">
        <v>267</v>
      </c>
      <c r="F54" s="25">
        <v>507</v>
      </c>
    </row>
    <row r="55" spans="2:6" s="17" customFormat="1" ht="16.05" customHeight="1">
      <c r="B55" s="48"/>
      <c r="C55" s="48" t="s">
        <v>170</v>
      </c>
      <c r="D55" s="28">
        <v>410</v>
      </c>
      <c r="E55" s="28">
        <v>464</v>
      </c>
      <c r="F55" s="28">
        <v>874</v>
      </c>
    </row>
    <row r="56" spans="2:6" s="17" customFormat="1" ht="16.05" customHeight="1">
      <c r="B56" s="50"/>
      <c r="C56" s="50" t="s">
        <v>172</v>
      </c>
      <c r="D56" s="25">
        <v>748</v>
      </c>
      <c r="E56" s="25">
        <v>860</v>
      </c>
      <c r="F56" s="25">
        <v>1608</v>
      </c>
    </row>
    <row r="57" spans="2:6" s="17" customFormat="1" ht="16.05" customHeight="1">
      <c r="B57" s="100" t="s">
        <v>207</v>
      </c>
      <c r="C57" s="22"/>
      <c r="D57" s="22">
        <v>25122</v>
      </c>
      <c r="E57" s="22">
        <v>22553</v>
      </c>
      <c r="F57" s="22">
        <v>47675</v>
      </c>
    </row>
    <row r="58" spans="2:6" s="17" customFormat="1" ht="16.05" customHeight="1">
      <c r="B58" s="100" t="s">
        <v>208</v>
      </c>
      <c r="C58" s="22"/>
      <c r="D58" s="22">
        <v>2216</v>
      </c>
      <c r="E58" s="22">
        <v>1880</v>
      </c>
      <c r="F58" s="22">
        <v>4096</v>
      </c>
    </row>
    <row r="59" spans="2:6" s="17" customFormat="1" ht="16.05" customHeight="1">
      <c r="B59" s="100" t="s">
        <v>209</v>
      </c>
      <c r="C59" s="22"/>
      <c r="D59" s="22">
        <v>538</v>
      </c>
      <c r="E59" s="22">
        <v>445</v>
      </c>
      <c r="F59" s="22">
        <v>983</v>
      </c>
    </row>
    <row r="60" spans="2:6" s="17" customFormat="1" ht="16.05" customHeight="1">
      <c r="B60" s="100" t="s">
        <v>145</v>
      </c>
      <c r="C60" s="22"/>
      <c r="D60" s="22">
        <v>2161</v>
      </c>
      <c r="E60" s="22">
        <v>1927</v>
      </c>
      <c r="F60" s="22">
        <v>4088</v>
      </c>
    </row>
    <row r="61" spans="2:6" s="17" customFormat="1" ht="16.05" customHeight="1">
      <c r="B61" s="48"/>
      <c r="C61" s="48" t="s">
        <v>196</v>
      </c>
      <c r="D61" s="28">
        <v>526</v>
      </c>
      <c r="E61" s="28">
        <v>519</v>
      </c>
      <c r="F61" s="28">
        <v>1045</v>
      </c>
    </row>
    <row r="62" spans="2:6" s="17" customFormat="1" ht="16.05" customHeight="1">
      <c r="B62" s="50"/>
      <c r="C62" s="50" t="s">
        <v>153</v>
      </c>
      <c r="D62" s="25">
        <v>1075</v>
      </c>
      <c r="E62" s="25">
        <v>948</v>
      </c>
      <c r="F62" s="25">
        <v>2023</v>
      </c>
    </row>
    <row r="63" spans="2:6" s="17" customFormat="1" ht="16.05" customHeight="1">
      <c r="B63" s="48"/>
      <c r="C63" s="48" t="s">
        <v>200</v>
      </c>
      <c r="D63" s="28">
        <v>560</v>
      </c>
      <c r="E63" s="28">
        <v>460</v>
      </c>
      <c r="F63" s="28">
        <v>1020</v>
      </c>
    </row>
    <row r="64" spans="2:6" s="17" customFormat="1" ht="16.05" customHeight="1">
      <c r="B64" s="100" t="s">
        <v>147</v>
      </c>
      <c r="C64" s="22"/>
      <c r="D64" s="22">
        <v>218</v>
      </c>
      <c r="E64" s="22">
        <v>235</v>
      </c>
      <c r="F64" s="22">
        <v>453</v>
      </c>
    </row>
    <row r="65" spans="2:6" s="17" customFormat="1" ht="16.05" customHeight="1">
      <c r="B65" s="100" t="s">
        <v>138</v>
      </c>
      <c r="C65" s="22"/>
      <c r="D65" s="22">
        <v>959</v>
      </c>
      <c r="E65" s="22">
        <v>121</v>
      </c>
      <c r="F65" s="22">
        <v>1080</v>
      </c>
    </row>
    <row r="66" spans="2:6" s="17" customFormat="1" ht="16.05" customHeight="1">
      <c r="B66" s="100" t="s">
        <v>142</v>
      </c>
      <c r="C66" s="22"/>
      <c r="D66" s="22">
        <v>2848</v>
      </c>
      <c r="E66" s="22">
        <v>252</v>
      </c>
      <c r="F66" s="22">
        <v>3100</v>
      </c>
    </row>
    <row r="67" spans="2:6" s="17" customFormat="1" ht="16.05" customHeight="1">
      <c r="B67" s="177" t="s">
        <v>318</v>
      </c>
      <c r="C67" s="194"/>
      <c r="D67" s="178">
        <v>63582</v>
      </c>
      <c r="E67" s="178">
        <v>53962</v>
      </c>
      <c r="F67" s="178">
        <v>117544</v>
      </c>
    </row>
    <row r="68" spans="2:6" s="17" customFormat="1" ht="16.05" customHeight="1">
      <c r="B68" s="96"/>
      <c r="D68" s="84"/>
      <c r="E68" s="84"/>
      <c r="F68" s="85"/>
    </row>
    <row r="69" spans="1:2" s="17" customFormat="1" ht="16.05" customHeight="1">
      <c r="A69" s="54"/>
      <c r="B69" s="98" t="s">
        <v>325</v>
      </c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>
    <tabColor theme="3"/>
  </sheetPr>
  <dimension ref="A2:BT131"/>
  <sheetViews>
    <sheetView showGridLines="0" zoomScale="140" zoomScaleNormal="140" workbookViewId="0" topLeftCell="A1">
      <pane xSplit="2" ySplit="4" topLeftCell="C5" activePane="bottomRight" state="frozen"/>
      <selection pane="topLeft" activeCell="K14" sqref="K14"/>
      <selection pane="bottomLeft" activeCell="K14" sqref="K14"/>
      <selection pane="topRight" activeCell="K14" sqref="K14"/>
      <selection pane="bottomRight" activeCell="K14" sqref="K14"/>
    </sheetView>
  </sheetViews>
  <sheetFormatPr defaultColWidth="11.554285714285713" defaultRowHeight="12"/>
  <cols>
    <col min="1" max="1" width="3.2857142857142856" style="16" customWidth="1"/>
    <col min="2" max="2" width="23.285714285714285" style="16" customWidth="1"/>
    <col min="3" max="3" width="9.857142857142858" style="16" bestFit="1" customWidth="1"/>
    <col min="4" max="4" width="7.285714285714286" style="16" bestFit="1" customWidth="1"/>
    <col min="5" max="5" width="21.714285714285715" style="16" bestFit="1" customWidth="1"/>
    <col min="6" max="6" width="12.285714285714286" style="16" bestFit="1" customWidth="1"/>
    <col min="7" max="7" width="8.571428571428571" style="16" bestFit="1" customWidth="1"/>
    <col min="8" max="8" width="9.571428571428571" style="16" bestFit="1" customWidth="1"/>
    <col min="9" max="9" width="13.714285714285714" style="16" bestFit="1" customWidth="1"/>
    <col min="10" max="10" width="17.714285714285715" style="16" bestFit="1" customWidth="1"/>
    <col min="11" max="11" width="8.857142857142858" style="16" bestFit="1" customWidth="1"/>
    <col min="12" max="12" width="20.714285714285715" style="16" bestFit="1" customWidth="1"/>
    <col min="13" max="13" width="12.285714285714286" style="16" bestFit="1" customWidth="1"/>
    <col min="14" max="14" width="7.142857142857143" style="16" bestFit="1" customWidth="1"/>
    <col min="15" max="15" width="21.714285714285715" style="16" bestFit="1" customWidth="1"/>
    <col min="16" max="16" width="17.285714285714285" style="16" bestFit="1" customWidth="1"/>
    <col min="17" max="17" width="27.142857142857142" style="16" bestFit="1" customWidth="1"/>
    <col min="18" max="18" width="10.285714285714286" style="16" bestFit="1" customWidth="1"/>
    <col min="19" max="19" width="8.285714285714286" style="16" bestFit="1" customWidth="1"/>
    <col min="20" max="20" width="6.428571428571429" style="16" bestFit="1" customWidth="1"/>
    <col min="21" max="21" width="7.285714285714286" style="16" bestFit="1" customWidth="1"/>
    <col min="22" max="22" width="9.714285714285714" style="16" bestFit="1" customWidth="1"/>
    <col min="23" max="23" width="15.714285714285714" style="16" bestFit="1" customWidth="1"/>
    <col min="24" max="24" width="8.428571428571429" style="16" customWidth="1"/>
    <col min="25" max="25" width="11.571428571428571" style="16"/>
    <col min="26" max="26" width="11.428571428571429" style="16" customWidth="1"/>
    <col min="27" max="16384" width="11.571428571428571" style="16"/>
  </cols>
  <sheetData>
    <row r="1" s="17" customFormat="1" ht="70.05" customHeight="1"/>
    <row r="2" spans="2:4" s="17" customFormat="1" ht="16.05" customHeight="1">
      <c r="B2" s="97" t="s">
        <v>352</v>
      </c>
      <c r="C2" s="32"/>
      <c r="D2" s="32"/>
    </row>
    <row r="3" spans="3:3" s="17" customFormat="1" ht="16.05" customHeight="1">
      <c r="C3" s="19"/>
    </row>
    <row r="4" spans="2:24" s="17" customFormat="1" ht="16.05" customHeight="1">
      <c r="B4" s="34" t="s">
        <v>6</v>
      </c>
      <c r="C4" s="34" t="s">
        <v>131</v>
      </c>
      <c r="D4" s="34" t="s">
        <v>132</v>
      </c>
      <c r="E4" s="34" t="s">
        <v>204</v>
      </c>
      <c r="F4" s="34" t="s">
        <v>197</v>
      </c>
      <c r="G4" s="34" t="s">
        <v>134</v>
      </c>
      <c r="H4" s="34" t="s">
        <v>135</v>
      </c>
      <c r="I4" s="34" t="s">
        <v>205</v>
      </c>
      <c r="J4" s="34" t="s">
        <v>136</v>
      </c>
      <c r="K4" s="34" t="s">
        <v>137</v>
      </c>
      <c r="L4" s="34" t="s">
        <v>206</v>
      </c>
      <c r="M4" s="34" t="s">
        <v>139</v>
      </c>
      <c r="N4" s="34" t="s">
        <v>140</v>
      </c>
      <c r="O4" s="34" t="s">
        <v>207</v>
      </c>
      <c r="P4" s="34" t="s">
        <v>208</v>
      </c>
      <c r="Q4" s="34" t="s">
        <v>209</v>
      </c>
      <c r="R4" s="34" t="s">
        <v>145</v>
      </c>
      <c r="S4" s="34" t="s">
        <v>147</v>
      </c>
      <c r="T4" s="34" t="s">
        <v>138</v>
      </c>
      <c r="U4" s="34" t="s">
        <v>142</v>
      </c>
      <c r="V4" s="34" t="s">
        <v>76</v>
      </c>
      <c r="W4" s="34" t="s">
        <v>146</v>
      </c>
      <c r="X4" s="34" t="s">
        <v>318</v>
      </c>
    </row>
    <row r="5" spans="1:72" s="99" customFormat="1" ht="16.05" customHeight="1">
      <c r="A5" s="17"/>
      <c r="B5" s="24" t="s">
        <v>16</v>
      </c>
      <c r="C5" s="25">
        <v>30</v>
      </c>
      <c r="D5" s="25">
        <v>63</v>
      </c>
      <c r="E5" s="25">
        <v>1</v>
      </c>
      <c r="F5" s="25">
        <v>2</v>
      </c>
      <c r="G5" s="25">
        <v>0</v>
      </c>
      <c r="H5" s="25">
        <v>0</v>
      </c>
      <c r="I5" s="25">
        <v>7</v>
      </c>
      <c r="J5" s="25">
        <v>124</v>
      </c>
      <c r="K5" s="25">
        <v>150</v>
      </c>
      <c r="L5" s="25">
        <v>25</v>
      </c>
      <c r="M5" s="25">
        <v>9</v>
      </c>
      <c r="N5" s="25">
        <v>24</v>
      </c>
      <c r="O5" s="25">
        <v>824</v>
      </c>
      <c r="P5" s="25">
        <v>6</v>
      </c>
      <c r="Q5" s="25">
        <v>9</v>
      </c>
      <c r="R5" s="25">
        <v>35</v>
      </c>
      <c r="S5" s="25">
        <v>1</v>
      </c>
      <c r="T5" s="25">
        <v>0</v>
      </c>
      <c r="U5" s="25">
        <v>0</v>
      </c>
      <c r="V5" s="25">
        <v>384</v>
      </c>
      <c r="W5" s="25">
        <v>0</v>
      </c>
      <c r="X5" s="26">
        <v>1694</v>
      </c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</row>
    <row r="6" spans="2:24" s="17" customFormat="1" ht="16.05" customHeight="1">
      <c r="B6" s="27" t="s">
        <v>17</v>
      </c>
      <c r="C6" s="28">
        <v>8</v>
      </c>
      <c r="D6" s="28">
        <v>1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2</v>
      </c>
      <c r="K6" s="28">
        <v>8</v>
      </c>
      <c r="L6" s="28">
        <v>7</v>
      </c>
      <c r="M6" s="28">
        <v>0</v>
      </c>
      <c r="N6" s="28">
        <v>3</v>
      </c>
      <c r="O6" s="28">
        <v>16</v>
      </c>
      <c r="P6" s="28">
        <v>1</v>
      </c>
      <c r="Q6" s="28">
        <v>0</v>
      </c>
      <c r="R6" s="28">
        <v>1</v>
      </c>
      <c r="S6" s="28">
        <v>0</v>
      </c>
      <c r="T6" s="28">
        <v>0</v>
      </c>
      <c r="U6" s="28">
        <v>0</v>
      </c>
      <c r="V6" s="94">
        <v>0</v>
      </c>
      <c r="W6" s="94">
        <v>0</v>
      </c>
      <c r="X6" s="29">
        <v>47</v>
      </c>
    </row>
    <row r="7" spans="1:72" s="99" customFormat="1" ht="16.05" customHeight="1">
      <c r="A7" s="17"/>
      <c r="B7" s="24" t="s">
        <v>89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25">
        <v>0</v>
      </c>
      <c r="J7" s="25">
        <v>0</v>
      </c>
      <c r="K7" s="25">
        <v>0</v>
      </c>
      <c r="L7" s="25">
        <v>0</v>
      </c>
      <c r="M7" s="25">
        <v>0</v>
      </c>
      <c r="N7" s="25">
        <v>0</v>
      </c>
      <c r="O7" s="25">
        <v>1</v>
      </c>
      <c r="P7" s="25">
        <v>0</v>
      </c>
      <c r="Q7" s="25">
        <v>0</v>
      </c>
      <c r="R7" s="25">
        <v>0</v>
      </c>
      <c r="S7" s="25">
        <v>0</v>
      </c>
      <c r="T7" s="25">
        <v>0</v>
      </c>
      <c r="U7" s="25">
        <v>0</v>
      </c>
      <c r="V7" s="25">
        <v>0</v>
      </c>
      <c r="W7" s="25">
        <v>0</v>
      </c>
      <c r="X7" s="26">
        <v>1</v>
      </c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</row>
    <row r="8" spans="2:24" s="17" customFormat="1" ht="16.05" customHeight="1">
      <c r="B8" s="27" t="s">
        <v>9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3</v>
      </c>
      <c r="J8" s="28">
        <v>0</v>
      </c>
      <c r="K8" s="28">
        <v>3</v>
      </c>
      <c r="L8" s="28">
        <v>0</v>
      </c>
      <c r="M8" s="28">
        <v>0</v>
      </c>
      <c r="N8" s="28">
        <v>0</v>
      </c>
      <c r="O8" s="28">
        <v>10</v>
      </c>
      <c r="P8" s="28">
        <v>0</v>
      </c>
      <c r="Q8" s="28">
        <v>0</v>
      </c>
      <c r="R8" s="28">
        <v>1</v>
      </c>
      <c r="S8" s="28">
        <v>0</v>
      </c>
      <c r="T8" s="28">
        <v>0</v>
      </c>
      <c r="U8" s="28">
        <v>0</v>
      </c>
      <c r="V8" s="94">
        <v>0</v>
      </c>
      <c r="W8" s="94">
        <v>0</v>
      </c>
      <c r="X8" s="29">
        <v>17</v>
      </c>
    </row>
    <row r="9" spans="1:72" s="99" customFormat="1" ht="16.05" customHeight="1">
      <c r="A9" s="17"/>
      <c r="B9" s="24" t="s">
        <v>191</v>
      </c>
      <c r="C9" s="25">
        <v>0</v>
      </c>
      <c r="D9" s="25">
        <v>0</v>
      </c>
      <c r="E9" s="25">
        <v>0</v>
      </c>
      <c r="F9" s="25">
        <v>0</v>
      </c>
      <c r="G9" s="25">
        <v>0</v>
      </c>
      <c r="H9" s="25">
        <v>0</v>
      </c>
      <c r="I9" s="25">
        <v>0</v>
      </c>
      <c r="J9" s="25">
        <v>0</v>
      </c>
      <c r="K9" s="25">
        <v>1</v>
      </c>
      <c r="L9" s="25">
        <v>0</v>
      </c>
      <c r="M9" s="25">
        <v>0</v>
      </c>
      <c r="N9" s="25">
        <v>0</v>
      </c>
      <c r="O9" s="25">
        <v>3</v>
      </c>
      <c r="P9" s="25">
        <v>0</v>
      </c>
      <c r="Q9" s="25">
        <v>0</v>
      </c>
      <c r="R9" s="25">
        <v>0</v>
      </c>
      <c r="S9" s="25">
        <v>0</v>
      </c>
      <c r="T9" s="25">
        <v>0</v>
      </c>
      <c r="U9" s="25">
        <v>0</v>
      </c>
      <c r="V9" s="25">
        <v>0</v>
      </c>
      <c r="W9" s="25">
        <v>0</v>
      </c>
      <c r="X9" s="26">
        <v>4</v>
      </c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</row>
    <row r="10" spans="2:24" s="17" customFormat="1" ht="16.05" customHeight="1">
      <c r="B10" s="27" t="s">
        <v>259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3</v>
      </c>
      <c r="K10" s="28">
        <v>3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94">
        <v>0</v>
      </c>
      <c r="W10" s="94">
        <v>0</v>
      </c>
      <c r="X10" s="29">
        <v>6</v>
      </c>
    </row>
    <row r="11" spans="1:72" s="99" customFormat="1" ht="16.05" customHeight="1">
      <c r="A11" s="17"/>
      <c r="B11" s="24" t="s">
        <v>18</v>
      </c>
      <c r="C11" s="25">
        <v>78</v>
      </c>
      <c r="D11" s="25">
        <v>12</v>
      </c>
      <c r="E11" s="25">
        <v>0</v>
      </c>
      <c r="F11" s="25">
        <v>2</v>
      </c>
      <c r="G11" s="25">
        <v>1</v>
      </c>
      <c r="H11" s="25">
        <v>0</v>
      </c>
      <c r="I11" s="25">
        <v>8</v>
      </c>
      <c r="J11" s="25">
        <v>12</v>
      </c>
      <c r="K11" s="25">
        <v>60</v>
      </c>
      <c r="L11" s="25">
        <v>95</v>
      </c>
      <c r="M11" s="25">
        <v>10</v>
      </c>
      <c r="N11" s="25">
        <v>5</v>
      </c>
      <c r="O11" s="25">
        <v>60</v>
      </c>
      <c r="P11" s="25">
        <v>22</v>
      </c>
      <c r="Q11" s="25">
        <v>4</v>
      </c>
      <c r="R11" s="25">
        <v>46</v>
      </c>
      <c r="S11" s="25">
        <v>0</v>
      </c>
      <c r="T11" s="25">
        <v>22</v>
      </c>
      <c r="U11" s="25">
        <v>9</v>
      </c>
      <c r="V11" s="25">
        <v>11</v>
      </c>
      <c r="W11" s="25">
        <v>0</v>
      </c>
      <c r="X11" s="26">
        <v>457</v>
      </c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</row>
    <row r="12" spans="2:24" s="17" customFormat="1" ht="16.05" customHeight="1">
      <c r="B12" s="27" t="s">
        <v>19</v>
      </c>
      <c r="C12" s="28">
        <v>102</v>
      </c>
      <c r="D12" s="28">
        <v>6</v>
      </c>
      <c r="E12" s="28">
        <v>7</v>
      </c>
      <c r="F12" s="28">
        <v>2</v>
      </c>
      <c r="G12" s="28">
        <v>12</v>
      </c>
      <c r="H12" s="28">
        <v>3</v>
      </c>
      <c r="I12" s="28">
        <v>21</v>
      </c>
      <c r="J12" s="28">
        <v>26</v>
      </c>
      <c r="K12" s="28">
        <v>65</v>
      </c>
      <c r="L12" s="28">
        <v>48</v>
      </c>
      <c r="M12" s="28">
        <v>7</v>
      </c>
      <c r="N12" s="28">
        <v>33</v>
      </c>
      <c r="O12" s="28">
        <v>319</v>
      </c>
      <c r="P12" s="28">
        <v>32</v>
      </c>
      <c r="Q12" s="28">
        <v>8</v>
      </c>
      <c r="R12" s="28">
        <v>11</v>
      </c>
      <c r="S12" s="28">
        <v>1</v>
      </c>
      <c r="T12" s="28">
        <v>0</v>
      </c>
      <c r="U12" s="28">
        <v>0</v>
      </c>
      <c r="V12" s="94">
        <v>0</v>
      </c>
      <c r="W12" s="94">
        <v>0</v>
      </c>
      <c r="X12" s="29">
        <v>703</v>
      </c>
    </row>
    <row r="13" spans="1:72" s="99" customFormat="1" ht="16.05" customHeight="1">
      <c r="A13" s="17"/>
      <c r="B13" s="24" t="s">
        <v>20</v>
      </c>
      <c r="C13" s="25">
        <v>4</v>
      </c>
      <c r="D13" s="25">
        <v>4</v>
      </c>
      <c r="E13" s="25">
        <v>0</v>
      </c>
      <c r="F13" s="25">
        <v>0</v>
      </c>
      <c r="G13" s="25">
        <v>1</v>
      </c>
      <c r="H13" s="25">
        <v>0</v>
      </c>
      <c r="I13" s="25">
        <v>0</v>
      </c>
      <c r="J13" s="25">
        <v>5</v>
      </c>
      <c r="K13" s="25">
        <v>15</v>
      </c>
      <c r="L13" s="25">
        <v>48</v>
      </c>
      <c r="M13" s="25">
        <v>0</v>
      </c>
      <c r="N13" s="25">
        <v>1</v>
      </c>
      <c r="O13" s="25">
        <v>45</v>
      </c>
      <c r="P13" s="25">
        <v>8</v>
      </c>
      <c r="Q13" s="25">
        <v>0</v>
      </c>
      <c r="R13" s="25">
        <v>0</v>
      </c>
      <c r="S13" s="25">
        <v>4</v>
      </c>
      <c r="T13" s="25">
        <v>0</v>
      </c>
      <c r="U13" s="25">
        <v>0</v>
      </c>
      <c r="V13" s="25">
        <v>0</v>
      </c>
      <c r="W13" s="25">
        <v>0</v>
      </c>
      <c r="X13" s="26">
        <v>135</v>
      </c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</row>
    <row r="14" spans="2:24" s="17" customFormat="1" ht="16.05" customHeight="1">
      <c r="B14" s="27" t="s">
        <v>119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5</v>
      </c>
      <c r="I14" s="28">
        <v>0</v>
      </c>
      <c r="J14" s="28">
        <v>0</v>
      </c>
      <c r="K14" s="28">
        <v>1</v>
      </c>
      <c r="L14" s="28">
        <v>0</v>
      </c>
      <c r="M14" s="28">
        <v>0</v>
      </c>
      <c r="N14" s="28">
        <v>0</v>
      </c>
      <c r="O14" s="28">
        <v>2</v>
      </c>
      <c r="P14" s="28">
        <v>0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94">
        <v>0</v>
      </c>
      <c r="W14" s="94">
        <v>0</v>
      </c>
      <c r="X14" s="29">
        <v>8</v>
      </c>
    </row>
    <row r="15" spans="1:72" s="99" customFormat="1" ht="16.05" customHeight="1">
      <c r="A15" s="17"/>
      <c r="B15" s="24" t="s">
        <v>278</v>
      </c>
      <c r="C15" s="25">
        <v>1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6">
        <v>1</v>
      </c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</row>
    <row r="16" spans="2:24" s="17" customFormat="1" ht="16.05" customHeight="1">
      <c r="B16" s="27" t="s">
        <v>21</v>
      </c>
      <c r="C16" s="28">
        <v>15</v>
      </c>
      <c r="D16" s="28">
        <v>0</v>
      </c>
      <c r="E16" s="28">
        <v>0</v>
      </c>
      <c r="F16" s="28">
        <v>0</v>
      </c>
      <c r="G16" s="28">
        <v>7</v>
      </c>
      <c r="H16" s="28">
        <v>0</v>
      </c>
      <c r="I16" s="28">
        <v>3</v>
      </c>
      <c r="J16" s="28">
        <v>0</v>
      </c>
      <c r="K16" s="28">
        <v>35</v>
      </c>
      <c r="L16" s="28">
        <v>1</v>
      </c>
      <c r="M16" s="28">
        <v>1</v>
      </c>
      <c r="N16" s="28">
        <v>0</v>
      </c>
      <c r="O16" s="28">
        <v>178</v>
      </c>
      <c r="P16" s="28">
        <v>5</v>
      </c>
      <c r="Q16" s="28">
        <v>0</v>
      </c>
      <c r="R16" s="28">
        <v>0</v>
      </c>
      <c r="S16" s="28">
        <v>0</v>
      </c>
      <c r="T16" s="28">
        <v>1</v>
      </c>
      <c r="U16" s="28">
        <v>0</v>
      </c>
      <c r="V16" s="94">
        <v>5</v>
      </c>
      <c r="W16" s="94">
        <v>0</v>
      </c>
      <c r="X16" s="29">
        <v>251</v>
      </c>
    </row>
    <row r="17" spans="1:72" s="99" customFormat="1" ht="16.05" customHeight="1">
      <c r="A17" s="17"/>
      <c r="B17" s="24" t="s">
        <v>120</v>
      </c>
      <c r="C17" s="25">
        <v>3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1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1</v>
      </c>
      <c r="V17" s="25">
        <v>0</v>
      </c>
      <c r="W17" s="25">
        <v>0</v>
      </c>
      <c r="X17" s="26">
        <v>5</v>
      </c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</row>
    <row r="18" spans="2:24" s="17" customFormat="1" ht="16.05" customHeight="1">
      <c r="B18" s="27" t="s">
        <v>22</v>
      </c>
      <c r="C18" s="28">
        <v>26</v>
      </c>
      <c r="D18" s="28">
        <v>1</v>
      </c>
      <c r="E18" s="28">
        <v>4</v>
      </c>
      <c r="F18" s="28">
        <v>3</v>
      </c>
      <c r="G18" s="28">
        <v>7</v>
      </c>
      <c r="H18" s="28">
        <v>0</v>
      </c>
      <c r="I18" s="28">
        <v>1</v>
      </c>
      <c r="J18" s="28">
        <v>0</v>
      </c>
      <c r="K18" s="28">
        <v>29</v>
      </c>
      <c r="L18" s="28">
        <v>25</v>
      </c>
      <c r="M18" s="28">
        <v>0</v>
      </c>
      <c r="N18" s="28">
        <v>1</v>
      </c>
      <c r="O18" s="28">
        <v>17</v>
      </c>
      <c r="P18" s="28">
        <v>5</v>
      </c>
      <c r="Q18" s="28">
        <v>3</v>
      </c>
      <c r="R18" s="28">
        <v>1</v>
      </c>
      <c r="S18" s="28">
        <v>0</v>
      </c>
      <c r="T18" s="28">
        <v>0</v>
      </c>
      <c r="U18" s="28">
        <v>0</v>
      </c>
      <c r="V18" s="94">
        <v>0</v>
      </c>
      <c r="W18" s="94">
        <v>0</v>
      </c>
      <c r="X18" s="29">
        <v>123</v>
      </c>
    </row>
    <row r="19" spans="1:72" s="99" customFormat="1" ht="16.05" customHeight="1">
      <c r="A19" s="17"/>
      <c r="B19" s="24" t="s">
        <v>23</v>
      </c>
      <c r="C19" s="25">
        <v>13</v>
      </c>
      <c r="D19" s="25">
        <v>0</v>
      </c>
      <c r="E19" s="25">
        <v>0</v>
      </c>
      <c r="F19" s="25">
        <v>1</v>
      </c>
      <c r="G19" s="25">
        <v>0</v>
      </c>
      <c r="H19" s="25">
        <v>0</v>
      </c>
      <c r="I19" s="25">
        <v>0</v>
      </c>
      <c r="J19" s="25">
        <v>2</v>
      </c>
      <c r="K19" s="25">
        <v>8</v>
      </c>
      <c r="L19" s="25">
        <v>3</v>
      </c>
      <c r="M19" s="25">
        <v>0</v>
      </c>
      <c r="N19" s="25">
        <v>1</v>
      </c>
      <c r="O19" s="25">
        <v>37</v>
      </c>
      <c r="P19" s="25">
        <v>12</v>
      </c>
      <c r="Q19" s="25">
        <v>1</v>
      </c>
      <c r="R19" s="25">
        <v>5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6">
        <v>83</v>
      </c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</row>
    <row r="20" spans="2:24" s="17" customFormat="1" ht="16.05" customHeight="1">
      <c r="B20" s="27" t="s">
        <v>24</v>
      </c>
      <c r="C20" s="28">
        <v>42</v>
      </c>
      <c r="D20" s="28">
        <v>12</v>
      </c>
      <c r="E20" s="28">
        <v>6</v>
      </c>
      <c r="F20" s="28">
        <v>5</v>
      </c>
      <c r="G20" s="28">
        <v>5</v>
      </c>
      <c r="H20" s="28">
        <v>2</v>
      </c>
      <c r="I20" s="28">
        <v>15</v>
      </c>
      <c r="J20" s="28">
        <v>21</v>
      </c>
      <c r="K20" s="28">
        <v>96</v>
      </c>
      <c r="L20" s="28">
        <v>32</v>
      </c>
      <c r="M20" s="28">
        <v>5</v>
      </c>
      <c r="N20" s="28">
        <v>115</v>
      </c>
      <c r="O20" s="28">
        <v>231</v>
      </c>
      <c r="P20" s="28">
        <v>5</v>
      </c>
      <c r="Q20" s="28">
        <v>5</v>
      </c>
      <c r="R20" s="28">
        <v>14</v>
      </c>
      <c r="S20" s="28">
        <v>0</v>
      </c>
      <c r="T20" s="28">
        <v>0</v>
      </c>
      <c r="U20" s="28">
        <v>1</v>
      </c>
      <c r="V20" s="94">
        <v>0</v>
      </c>
      <c r="W20" s="94">
        <v>0</v>
      </c>
      <c r="X20" s="29">
        <v>612</v>
      </c>
    </row>
    <row r="21" spans="1:72" s="99" customFormat="1" ht="16.05" customHeight="1">
      <c r="A21" s="17"/>
      <c r="B21" s="24" t="s">
        <v>25</v>
      </c>
      <c r="C21" s="25">
        <v>10</v>
      </c>
      <c r="D21" s="25">
        <v>0</v>
      </c>
      <c r="E21" s="25">
        <v>0</v>
      </c>
      <c r="F21" s="25">
        <v>1</v>
      </c>
      <c r="G21" s="25">
        <v>9</v>
      </c>
      <c r="H21" s="25">
        <v>0</v>
      </c>
      <c r="I21" s="25">
        <v>0</v>
      </c>
      <c r="J21" s="25">
        <v>1</v>
      </c>
      <c r="K21" s="25">
        <v>2</v>
      </c>
      <c r="L21" s="25">
        <v>1</v>
      </c>
      <c r="M21" s="25">
        <v>0</v>
      </c>
      <c r="N21" s="25">
        <v>0</v>
      </c>
      <c r="O21" s="25">
        <v>4</v>
      </c>
      <c r="P21" s="25">
        <v>4</v>
      </c>
      <c r="Q21" s="25">
        <v>0</v>
      </c>
      <c r="R21" s="25">
        <v>0</v>
      </c>
      <c r="S21" s="25">
        <v>1</v>
      </c>
      <c r="T21" s="25">
        <v>19</v>
      </c>
      <c r="U21" s="25">
        <v>132</v>
      </c>
      <c r="V21" s="25">
        <v>6</v>
      </c>
      <c r="W21" s="25">
        <v>0</v>
      </c>
      <c r="X21" s="26">
        <v>190</v>
      </c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</row>
    <row r="22" spans="2:24" s="17" customFormat="1" ht="16.05" customHeight="1">
      <c r="B22" s="27" t="s">
        <v>188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1</v>
      </c>
      <c r="L22" s="28">
        <v>0</v>
      </c>
      <c r="M22" s="28">
        <v>1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94">
        <v>0</v>
      </c>
      <c r="W22" s="94">
        <v>0</v>
      </c>
      <c r="X22" s="29">
        <v>2</v>
      </c>
    </row>
    <row r="23" spans="1:72" s="99" customFormat="1" ht="16.05" customHeight="1">
      <c r="A23" s="17"/>
      <c r="B23" s="24" t="s">
        <v>242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1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6">
        <v>1</v>
      </c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</row>
    <row r="24" spans="2:24" s="17" customFormat="1" ht="16.05" customHeight="1">
      <c r="B24" s="27" t="s">
        <v>10</v>
      </c>
      <c r="C24" s="28">
        <v>16</v>
      </c>
      <c r="D24" s="28">
        <v>6</v>
      </c>
      <c r="E24" s="28">
        <v>0</v>
      </c>
      <c r="F24" s="28">
        <v>0</v>
      </c>
      <c r="G24" s="28">
        <v>22</v>
      </c>
      <c r="H24" s="28">
        <v>0</v>
      </c>
      <c r="I24" s="28">
        <v>3</v>
      </c>
      <c r="J24" s="28">
        <v>2</v>
      </c>
      <c r="K24" s="28">
        <v>3</v>
      </c>
      <c r="L24" s="28">
        <v>3</v>
      </c>
      <c r="M24" s="28">
        <v>1</v>
      </c>
      <c r="N24" s="28">
        <v>1</v>
      </c>
      <c r="O24" s="28">
        <v>7</v>
      </c>
      <c r="P24" s="28">
        <v>0</v>
      </c>
      <c r="Q24" s="28">
        <v>0</v>
      </c>
      <c r="R24" s="28">
        <v>1</v>
      </c>
      <c r="S24" s="28">
        <v>0</v>
      </c>
      <c r="T24" s="28">
        <v>3</v>
      </c>
      <c r="U24" s="28">
        <v>6</v>
      </c>
      <c r="V24" s="94">
        <v>13</v>
      </c>
      <c r="W24" s="94">
        <v>1</v>
      </c>
      <c r="X24" s="29">
        <v>88</v>
      </c>
    </row>
    <row r="25" spans="1:72" s="99" customFormat="1" ht="16.05" customHeight="1">
      <c r="A25" s="17"/>
      <c r="B25" s="24" t="s">
        <v>227</v>
      </c>
      <c r="C25" s="25">
        <v>0</v>
      </c>
      <c r="D25" s="25">
        <v>1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6">
        <v>1</v>
      </c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</row>
    <row r="26" spans="2:24" s="17" customFormat="1" ht="16.05" customHeight="1">
      <c r="B26" s="27" t="s">
        <v>26</v>
      </c>
      <c r="C26" s="28">
        <v>2</v>
      </c>
      <c r="D26" s="28">
        <v>0</v>
      </c>
      <c r="E26" s="28">
        <v>0</v>
      </c>
      <c r="F26" s="28">
        <v>0</v>
      </c>
      <c r="G26" s="28">
        <v>1</v>
      </c>
      <c r="H26" s="28">
        <v>0</v>
      </c>
      <c r="I26" s="28">
        <v>0</v>
      </c>
      <c r="J26" s="28">
        <v>0</v>
      </c>
      <c r="K26" s="28">
        <v>0</v>
      </c>
      <c r="L26" s="28">
        <v>1</v>
      </c>
      <c r="M26" s="28">
        <v>0</v>
      </c>
      <c r="N26" s="28">
        <v>0</v>
      </c>
      <c r="O26" s="28">
        <v>1</v>
      </c>
      <c r="P26" s="28">
        <v>0</v>
      </c>
      <c r="Q26" s="28">
        <v>0</v>
      </c>
      <c r="R26" s="28">
        <v>0</v>
      </c>
      <c r="S26" s="28">
        <v>0</v>
      </c>
      <c r="T26" s="28">
        <v>12</v>
      </c>
      <c r="U26" s="28">
        <v>39</v>
      </c>
      <c r="V26" s="94">
        <v>0</v>
      </c>
      <c r="W26" s="94">
        <v>0</v>
      </c>
      <c r="X26" s="29">
        <v>56</v>
      </c>
    </row>
    <row r="27" spans="1:72" s="99" customFormat="1" ht="16.05" customHeight="1">
      <c r="A27" s="17"/>
      <c r="B27" s="24" t="s">
        <v>110</v>
      </c>
      <c r="C27" s="25">
        <v>38</v>
      </c>
      <c r="D27" s="25">
        <v>10</v>
      </c>
      <c r="E27" s="25">
        <v>5</v>
      </c>
      <c r="F27" s="25">
        <v>2</v>
      </c>
      <c r="G27" s="25">
        <v>11</v>
      </c>
      <c r="H27" s="25">
        <v>6</v>
      </c>
      <c r="I27" s="25">
        <v>10</v>
      </c>
      <c r="J27" s="25">
        <v>5</v>
      </c>
      <c r="K27" s="25">
        <v>26</v>
      </c>
      <c r="L27" s="25">
        <v>8</v>
      </c>
      <c r="M27" s="25">
        <v>1</v>
      </c>
      <c r="N27" s="25">
        <v>15</v>
      </c>
      <c r="O27" s="25">
        <v>101</v>
      </c>
      <c r="P27" s="25">
        <v>5</v>
      </c>
      <c r="Q27" s="25">
        <v>1</v>
      </c>
      <c r="R27" s="25">
        <v>10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6">
        <v>254</v>
      </c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</row>
    <row r="28" spans="2:24" s="17" customFormat="1" ht="16.05" customHeight="1">
      <c r="B28" s="27" t="s">
        <v>27</v>
      </c>
      <c r="C28" s="28">
        <v>4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1</v>
      </c>
      <c r="K28" s="28">
        <v>82</v>
      </c>
      <c r="L28" s="28">
        <v>0</v>
      </c>
      <c r="M28" s="28">
        <v>0</v>
      </c>
      <c r="N28" s="28">
        <v>0</v>
      </c>
      <c r="O28" s="28">
        <v>11</v>
      </c>
      <c r="P28" s="28">
        <v>31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94">
        <v>0</v>
      </c>
      <c r="W28" s="94">
        <v>0</v>
      </c>
      <c r="X28" s="29">
        <v>129</v>
      </c>
    </row>
    <row r="29" spans="1:72" s="99" customFormat="1" ht="16.05" customHeight="1">
      <c r="A29" s="17"/>
      <c r="B29" s="24" t="s">
        <v>14</v>
      </c>
      <c r="C29" s="25">
        <v>3938</v>
      </c>
      <c r="D29" s="25">
        <v>1244</v>
      </c>
      <c r="E29" s="25">
        <v>561</v>
      </c>
      <c r="F29" s="25">
        <v>508</v>
      </c>
      <c r="G29" s="25">
        <v>1008</v>
      </c>
      <c r="H29" s="25">
        <v>235</v>
      </c>
      <c r="I29" s="25">
        <v>1619</v>
      </c>
      <c r="J29" s="25">
        <v>1056</v>
      </c>
      <c r="K29" s="25">
        <v>3129</v>
      </c>
      <c r="L29" s="25">
        <v>2939</v>
      </c>
      <c r="M29" s="25">
        <v>330</v>
      </c>
      <c r="N29" s="25">
        <v>1335</v>
      </c>
      <c r="O29" s="25">
        <v>14390</v>
      </c>
      <c r="P29" s="25">
        <v>1689</v>
      </c>
      <c r="Q29" s="25">
        <v>421</v>
      </c>
      <c r="R29" s="25">
        <v>1380</v>
      </c>
      <c r="S29" s="25">
        <v>245</v>
      </c>
      <c r="T29" s="25">
        <v>19</v>
      </c>
      <c r="U29" s="25">
        <v>2</v>
      </c>
      <c r="V29" s="25">
        <v>26</v>
      </c>
      <c r="W29" s="25">
        <v>0</v>
      </c>
      <c r="X29" s="26">
        <v>36074</v>
      </c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</row>
    <row r="30" spans="2:24" s="17" customFormat="1" ht="16.05" customHeight="1">
      <c r="B30" s="27" t="s">
        <v>189</v>
      </c>
      <c r="C30" s="28">
        <v>0</v>
      </c>
      <c r="D30" s="28">
        <v>0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1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94">
        <v>0</v>
      </c>
      <c r="W30" s="94">
        <v>0</v>
      </c>
      <c r="X30" s="29">
        <v>1</v>
      </c>
    </row>
    <row r="31" spans="1:72" s="99" customFormat="1" ht="16.05" customHeight="1">
      <c r="A31" s="17"/>
      <c r="B31" s="24" t="s">
        <v>28</v>
      </c>
      <c r="C31" s="25">
        <v>1</v>
      </c>
      <c r="D31" s="25">
        <v>1</v>
      </c>
      <c r="E31" s="25">
        <v>0</v>
      </c>
      <c r="F31" s="25">
        <v>0</v>
      </c>
      <c r="G31" s="25">
        <v>7</v>
      </c>
      <c r="H31" s="25">
        <v>1</v>
      </c>
      <c r="I31" s="25">
        <v>0</v>
      </c>
      <c r="J31" s="25">
        <v>1</v>
      </c>
      <c r="K31" s="25">
        <v>10</v>
      </c>
      <c r="L31" s="25">
        <v>0</v>
      </c>
      <c r="M31" s="25">
        <v>0</v>
      </c>
      <c r="N31" s="25">
        <v>0</v>
      </c>
      <c r="O31" s="25">
        <v>7</v>
      </c>
      <c r="P31" s="25">
        <v>0</v>
      </c>
      <c r="Q31" s="25">
        <v>0</v>
      </c>
      <c r="R31" s="25">
        <v>2</v>
      </c>
      <c r="S31" s="25">
        <v>0</v>
      </c>
      <c r="T31" s="25">
        <v>0</v>
      </c>
      <c r="U31" s="25">
        <v>0</v>
      </c>
      <c r="V31" s="25">
        <v>3</v>
      </c>
      <c r="W31" s="25">
        <v>0</v>
      </c>
      <c r="X31" s="26">
        <v>33</v>
      </c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</row>
    <row r="32" spans="2:24" s="17" customFormat="1" ht="16.05" customHeight="1">
      <c r="B32" s="27" t="s">
        <v>237</v>
      </c>
      <c r="C32" s="28">
        <v>0</v>
      </c>
      <c r="D32" s="28">
        <v>0</v>
      </c>
      <c r="E32" s="28">
        <v>0</v>
      </c>
      <c r="F32" s="28">
        <v>0</v>
      </c>
      <c r="G32" s="28">
        <v>1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2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94">
        <v>0</v>
      </c>
      <c r="W32" s="94">
        <v>0</v>
      </c>
      <c r="X32" s="29">
        <v>3</v>
      </c>
    </row>
    <row r="33" spans="1:72" s="99" customFormat="1" ht="16.05" customHeight="1">
      <c r="A33" s="17"/>
      <c r="B33" s="24" t="s">
        <v>29</v>
      </c>
      <c r="C33" s="25">
        <v>36</v>
      </c>
      <c r="D33" s="25">
        <v>15</v>
      </c>
      <c r="E33" s="25">
        <v>0</v>
      </c>
      <c r="F33" s="25">
        <v>0</v>
      </c>
      <c r="G33" s="25">
        <v>84</v>
      </c>
      <c r="H33" s="25">
        <v>1</v>
      </c>
      <c r="I33" s="25">
        <v>4</v>
      </c>
      <c r="J33" s="25">
        <v>4</v>
      </c>
      <c r="K33" s="25">
        <v>8</v>
      </c>
      <c r="L33" s="25">
        <v>3</v>
      </c>
      <c r="M33" s="25">
        <v>6</v>
      </c>
      <c r="N33" s="25">
        <v>0</v>
      </c>
      <c r="O33" s="25">
        <v>27</v>
      </c>
      <c r="P33" s="25">
        <v>7</v>
      </c>
      <c r="Q33" s="25">
        <v>0</v>
      </c>
      <c r="R33" s="25">
        <v>5</v>
      </c>
      <c r="S33" s="25">
        <v>0</v>
      </c>
      <c r="T33" s="25">
        <v>1</v>
      </c>
      <c r="U33" s="25">
        <v>26</v>
      </c>
      <c r="V33" s="25">
        <v>37</v>
      </c>
      <c r="W33" s="25">
        <v>0</v>
      </c>
      <c r="X33" s="26">
        <v>264</v>
      </c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</row>
    <row r="34" spans="2:24" s="17" customFormat="1" ht="16.05" customHeight="1">
      <c r="B34" s="27" t="s">
        <v>30</v>
      </c>
      <c r="C34" s="28">
        <v>8</v>
      </c>
      <c r="D34" s="28">
        <v>1</v>
      </c>
      <c r="E34" s="28">
        <v>0</v>
      </c>
      <c r="F34" s="28">
        <v>1</v>
      </c>
      <c r="G34" s="28">
        <v>1</v>
      </c>
      <c r="H34" s="28">
        <v>1</v>
      </c>
      <c r="I34" s="28">
        <v>2</v>
      </c>
      <c r="J34" s="28">
        <v>7</v>
      </c>
      <c r="K34" s="28">
        <v>1</v>
      </c>
      <c r="L34" s="28">
        <v>0</v>
      </c>
      <c r="M34" s="28">
        <v>0</v>
      </c>
      <c r="N34" s="28">
        <v>3</v>
      </c>
      <c r="O34" s="28">
        <v>23</v>
      </c>
      <c r="P34" s="28">
        <v>3</v>
      </c>
      <c r="Q34" s="28">
        <v>5</v>
      </c>
      <c r="R34" s="28">
        <v>0</v>
      </c>
      <c r="S34" s="28">
        <v>0</v>
      </c>
      <c r="T34" s="28">
        <v>0</v>
      </c>
      <c r="U34" s="28">
        <v>0</v>
      </c>
      <c r="V34" s="94">
        <v>0</v>
      </c>
      <c r="W34" s="94">
        <v>0</v>
      </c>
      <c r="X34" s="29">
        <v>56</v>
      </c>
    </row>
    <row r="35" spans="1:72" s="99" customFormat="1" ht="16.05" customHeight="1">
      <c r="A35" s="17"/>
      <c r="B35" s="24" t="s">
        <v>31</v>
      </c>
      <c r="C35" s="25">
        <v>112</v>
      </c>
      <c r="D35" s="25">
        <v>58</v>
      </c>
      <c r="E35" s="25">
        <v>54</v>
      </c>
      <c r="F35" s="25">
        <v>18</v>
      </c>
      <c r="G35" s="25">
        <v>288</v>
      </c>
      <c r="H35" s="25">
        <v>10</v>
      </c>
      <c r="I35" s="25">
        <v>51</v>
      </c>
      <c r="J35" s="25">
        <v>16</v>
      </c>
      <c r="K35" s="25">
        <v>93</v>
      </c>
      <c r="L35" s="25">
        <v>113</v>
      </c>
      <c r="M35" s="25">
        <v>10</v>
      </c>
      <c r="N35" s="25">
        <v>72</v>
      </c>
      <c r="O35" s="25">
        <v>434</v>
      </c>
      <c r="P35" s="25">
        <v>31</v>
      </c>
      <c r="Q35" s="25">
        <v>1</v>
      </c>
      <c r="R35" s="25">
        <v>18</v>
      </c>
      <c r="S35" s="25">
        <v>1</v>
      </c>
      <c r="T35" s="25">
        <v>1</v>
      </c>
      <c r="U35" s="25">
        <v>2</v>
      </c>
      <c r="V35" s="25">
        <v>11</v>
      </c>
      <c r="W35" s="25">
        <v>0</v>
      </c>
      <c r="X35" s="26">
        <v>1394</v>
      </c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</row>
    <row r="36" spans="2:24" s="17" customFormat="1" ht="16.05" customHeight="1">
      <c r="B36" s="27" t="s">
        <v>184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4</v>
      </c>
      <c r="J36" s="28">
        <v>1</v>
      </c>
      <c r="K36" s="28">
        <v>2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94">
        <v>0</v>
      </c>
      <c r="W36" s="94">
        <v>0</v>
      </c>
      <c r="X36" s="29">
        <v>7</v>
      </c>
    </row>
    <row r="37" spans="1:72" s="99" customFormat="1" ht="16.05" customHeight="1">
      <c r="A37" s="17"/>
      <c r="B37" s="24" t="s">
        <v>275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1</v>
      </c>
      <c r="W37" s="25">
        <v>0</v>
      </c>
      <c r="X37" s="26">
        <v>1</v>
      </c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</row>
    <row r="38" spans="2:24" s="17" customFormat="1" ht="16.05" customHeight="1">
      <c r="B38" s="27" t="s">
        <v>253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1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94">
        <v>0</v>
      </c>
      <c r="W38" s="94">
        <v>0</v>
      </c>
      <c r="X38" s="29">
        <v>1</v>
      </c>
    </row>
    <row r="39" spans="1:72" s="99" customFormat="1" ht="16.05" customHeight="1">
      <c r="A39" s="17"/>
      <c r="B39" s="24" t="s">
        <v>32</v>
      </c>
      <c r="C39" s="25">
        <v>87</v>
      </c>
      <c r="D39" s="25">
        <v>11</v>
      </c>
      <c r="E39" s="25">
        <v>2</v>
      </c>
      <c r="F39" s="25">
        <v>7</v>
      </c>
      <c r="G39" s="25">
        <v>2</v>
      </c>
      <c r="H39" s="25">
        <v>0</v>
      </c>
      <c r="I39" s="25">
        <v>20</v>
      </c>
      <c r="J39" s="25">
        <v>20</v>
      </c>
      <c r="K39" s="25">
        <v>53</v>
      </c>
      <c r="L39" s="25">
        <v>25</v>
      </c>
      <c r="M39" s="25">
        <v>4</v>
      </c>
      <c r="N39" s="25">
        <v>2</v>
      </c>
      <c r="O39" s="25">
        <v>288</v>
      </c>
      <c r="P39" s="25">
        <v>73</v>
      </c>
      <c r="Q39" s="25">
        <v>26</v>
      </c>
      <c r="R39" s="25">
        <v>8</v>
      </c>
      <c r="S39" s="25">
        <v>3</v>
      </c>
      <c r="T39" s="25">
        <v>0</v>
      </c>
      <c r="U39" s="25">
        <v>0</v>
      </c>
      <c r="V39" s="25">
        <v>0</v>
      </c>
      <c r="W39" s="25">
        <v>0</v>
      </c>
      <c r="X39" s="26">
        <v>631</v>
      </c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</row>
    <row r="40" spans="2:24" s="17" customFormat="1" ht="16.05" customHeight="1">
      <c r="B40" s="27" t="s">
        <v>33</v>
      </c>
      <c r="C40" s="28">
        <v>4</v>
      </c>
      <c r="D40" s="28">
        <v>0</v>
      </c>
      <c r="E40" s="28">
        <v>0</v>
      </c>
      <c r="F40" s="28">
        <v>0</v>
      </c>
      <c r="G40" s="28">
        <v>4</v>
      </c>
      <c r="H40" s="28">
        <v>0</v>
      </c>
      <c r="I40" s="28">
        <v>0</v>
      </c>
      <c r="J40" s="28">
        <v>0</v>
      </c>
      <c r="K40" s="28">
        <v>5</v>
      </c>
      <c r="L40" s="28">
        <v>2</v>
      </c>
      <c r="M40" s="28">
        <v>0</v>
      </c>
      <c r="N40" s="28">
        <v>1</v>
      </c>
      <c r="O40" s="28">
        <v>11</v>
      </c>
      <c r="P40" s="28">
        <v>0</v>
      </c>
      <c r="Q40" s="28">
        <v>1</v>
      </c>
      <c r="R40" s="28">
        <v>2</v>
      </c>
      <c r="S40" s="28">
        <v>0</v>
      </c>
      <c r="T40" s="28">
        <v>15</v>
      </c>
      <c r="U40" s="28">
        <v>11</v>
      </c>
      <c r="V40" s="94">
        <v>4</v>
      </c>
      <c r="W40" s="94">
        <v>0</v>
      </c>
      <c r="X40" s="29">
        <v>60</v>
      </c>
    </row>
    <row r="41" spans="1:72" s="99" customFormat="1" ht="16.05" customHeight="1">
      <c r="A41" s="17"/>
      <c r="B41" s="24" t="s">
        <v>34</v>
      </c>
      <c r="C41" s="25">
        <v>206</v>
      </c>
      <c r="D41" s="25">
        <v>89</v>
      </c>
      <c r="E41" s="25">
        <v>10</v>
      </c>
      <c r="F41" s="25">
        <v>6</v>
      </c>
      <c r="G41" s="25">
        <v>6</v>
      </c>
      <c r="H41" s="25">
        <v>8</v>
      </c>
      <c r="I41" s="25">
        <v>107</v>
      </c>
      <c r="J41" s="25">
        <v>55</v>
      </c>
      <c r="K41" s="25">
        <v>149</v>
      </c>
      <c r="L41" s="25">
        <v>46</v>
      </c>
      <c r="M41" s="25">
        <v>32</v>
      </c>
      <c r="N41" s="25">
        <v>29</v>
      </c>
      <c r="O41" s="25">
        <v>642</v>
      </c>
      <c r="P41" s="25">
        <v>41</v>
      </c>
      <c r="Q41" s="25">
        <v>8</v>
      </c>
      <c r="R41" s="25">
        <v>49</v>
      </c>
      <c r="S41" s="25">
        <v>6</v>
      </c>
      <c r="T41" s="25">
        <v>0</v>
      </c>
      <c r="U41" s="25">
        <v>0</v>
      </c>
      <c r="V41" s="25">
        <v>17</v>
      </c>
      <c r="W41" s="25">
        <v>0</v>
      </c>
      <c r="X41" s="26">
        <v>1506</v>
      </c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</row>
    <row r="42" spans="2:24" s="17" customFormat="1" ht="16.05" customHeight="1">
      <c r="B42" s="27" t="s">
        <v>212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2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94">
        <v>0</v>
      </c>
      <c r="W42" s="94">
        <v>0</v>
      </c>
      <c r="X42" s="29">
        <v>2</v>
      </c>
    </row>
    <row r="43" spans="1:72" s="99" customFormat="1" ht="16.05" customHeight="1">
      <c r="A43" s="17"/>
      <c r="B43" s="24" t="s">
        <v>35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1</v>
      </c>
      <c r="P43" s="25">
        <v>0</v>
      </c>
      <c r="Q43" s="25">
        <v>0</v>
      </c>
      <c r="R43" s="25">
        <v>1</v>
      </c>
      <c r="S43" s="25">
        <v>0</v>
      </c>
      <c r="T43" s="25">
        <v>4</v>
      </c>
      <c r="U43" s="25">
        <v>5</v>
      </c>
      <c r="V43" s="25">
        <v>9</v>
      </c>
      <c r="W43" s="25">
        <v>50</v>
      </c>
      <c r="X43" s="26">
        <v>70</v>
      </c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</row>
    <row r="44" spans="2:24" s="17" customFormat="1" ht="16.05" customHeight="1">
      <c r="B44" s="27" t="s">
        <v>36</v>
      </c>
      <c r="C44" s="28">
        <v>2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1</v>
      </c>
      <c r="J44" s="28">
        <v>0</v>
      </c>
      <c r="K44" s="28">
        <v>1</v>
      </c>
      <c r="L44" s="28">
        <v>1</v>
      </c>
      <c r="M44" s="28">
        <v>0</v>
      </c>
      <c r="N44" s="28">
        <v>0</v>
      </c>
      <c r="O44" s="28">
        <v>12</v>
      </c>
      <c r="P44" s="28">
        <v>2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94">
        <v>0</v>
      </c>
      <c r="W44" s="94">
        <v>0</v>
      </c>
      <c r="X44" s="29">
        <v>19</v>
      </c>
    </row>
    <row r="45" spans="1:72" s="99" customFormat="1" ht="16.05" customHeight="1">
      <c r="A45" s="17"/>
      <c r="B45" s="24" t="s">
        <v>37</v>
      </c>
      <c r="C45" s="25">
        <v>1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1</v>
      </c>
      <c r="L45" s="25">
        <v>0</v>
      </c>
      <c r="M45" s="25">
        <v>0</v>
      </c>
      <c r="N45" s="25">
        <v>0</v>
      </c>
      <c r="O45" s="25">
        <v>3</v>
      </c>
      <c r="P45" s="25">
        <v>0</v>
      </c>
      <c r="Q45" s="25">
        <v>0</v>
      </c>
      <c r="R45" s="25">
        <v>0</v>
      </c>
      <c r="S45" s="25">
        <v>0</v>
      </c>
      <c r="T45" s="25">
        <v>1</v>
      </c>
      <c r="U45" s="25">
        <v>2</v>
      </c>
      <c r="V45" s="25">
        <v>0</v>
      </c>
      <c r="W45" s="25">
        <v>0</v>
      </c>
      <c r="X45" s="26">
        <v>8</v>
      </c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</row>
    <row r="46" spans="2:24" s="17" customFormat="1" ht="16.05" customHeight="1">
      <c r="B46" s="27" t="s">
        <v>192</v>
      </c>
      <c r="C46" s="28">
        <v>0</v>
      </c>
      <c r="D46" s="28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2</v>
      </c>
      <c r="L46" s="28">
        <v>0</v>
      </c>
      <c r="M46" s="28">
        <v>0</v>
      </c>
      <c r="N46" s="28">
        <v>0</v>
      </c>
      <c r="O46" s="28">
        <v>13</v>
      </c>
      <c r="P46" s="28">
        <v>0</v>
      </c>
      <c r="Q46" s="28">
        <v>0</v>
      </c>
      <c r="R46" s="28">
        <v>0</v>
      </c>
      <c r="S46" s="28">
        <v>0</v>
      </c>
      <c r="T46" s="28">
        <v>0</v>
      </c>
      <c r="U46" s="28">
        <v>0</v>
      </c>
      <c r="V46" s="94">
        <v>0</v>
      </c>
      <c r="W46" s="94">
        <v>0</v>
      </c>
      <c r="X46" s="29">
        <v>15</v>
      </c>
    </row>
    <row r="47" spans="1:72" s="99" customFormat="1" ht="16.05" customHeight="1">
      <c r="A47" s="17"/>
      <c r="B47" s="24" t="s">
        <v>93</v>
      </c>
      <c r="C47" s="25">
        <v>1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6">
        <v>1</v>
      </c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</row>
    <row r="48" spans="2:24" s="17" customFormat="1" ht="16.05" customHeight="1">
      <c r="B48" s="27" t="s">
        <v>38</v>
      </c>
      <c r="C48" s="28">
        <v>0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1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94">
        <v>0</v>
      </c>
      <c r="W48" s="94">
        <v>0</v>
      </c>
      <c r="X48" s="29">
        <v>1</v>
      </c>
    </row>
    <row r="49" spans="1:72" s="99" customFormat="1" ht="16.05" customHeight="1">
      <c r="A49" s="17"/>
      <c r="B49" s="24" t="s">
        <v>39</v>
      </c>
      <c r="C49" s="25">
        <v>78</v>
      </c>
      <c r="D49" s="25">
        <v>9</v>
      </c>
      <c r="E49" s="25">
        <v>0</v>
      </c>
      <c r="F49" s="25">
        <v>0</v>
      </c>
      <c r="G49" s="25">
        <v>71</v>
      </c>
      <c r="H49" s="25">
        <v>0</v>
      </c>
      <c r="I49" s="25">
        <v>4</v>
      </c>
      <c r="J49" s="25">
        <v>4</v>
      </c>
      <c r="K49" s="25">
        <v>46</v>
      </c>
      <c r="L49" s="25">
        <v>6</v>
      </c>
      <c r="M49" s="25">
        <v>5</v>
      </c>
      <c r="N49" s="25">
        <v>1</v>
      </c>
      <c r="O49" s="25">
        <v>9</v>
      </c>
      <c r="P49" s="25">
        <v>10</v>
      </c>
      <c r="Q49" s="25">
        <v>0</v>
      </c>
      <c r="R49" s="25">
        <v>2</v>
      </c>
      <c r="S49" s="25">
        <v>1</v>
      </c>
      <c r="T49" s="25">
        <v>2</v>
      </c>
      <c r="U49" s="25">
        <v>3</v>
      </c>
      <c r="V49" s="25">
        <v>1</v>
      </c>
      <c r="W49" s="25">
        <v>0</v>
      </c>
      <c r="X49" s="26">
        <v>252</v>
      </c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</row>
    <row r="50" spans="2:24" s="17" customFormat="1" ht="16.05" customHeight="1">
      <c r="B50" s="27" t="s">
        <v>40</v>
      </c>
      <c r="C50" s="28">
        <v>62</v>
      </c>
      <c r="D50" s="28">
        <v>15</v>
      </c>
      <c r="E50" s="28">
        <v>4</v>
      </c>
      <c r="F50" s="28">
        <v>1</v>
      </c>
      <c r="G50" s="28">
        <v>0</v>
      </c>
      <c r="H50" s="28">
        <v>0</v>
      </c>
      <c r="I50" s="28">
        <v>48</v>
      </c>
      <c r="J50" s="28">
        <v>4</v>
      </c>
      <c r="K50" s="28">
        <v>259</v>
      </c>
      <c r="L50" s="28">
        <v>85</v>
      </c>
      <c r="M50" s="28">
        <v>3</v>
      </c>
      <c r="N50" s="28">
        <v>2</v>
      </c>
      <c r="O50" s="28">
        <v>120</v>
      </c>
      <c r="P50" s="28">
        <v>31</v>
      </c>
      <c r="Q50" s="28">
        <v>1</v>
      </c>
      <c r="R50" s="28">
        <v>49</v>
      </c>
      <c r="S50" s="28">
        <v>9</v>
      </c>
      <c r="T50" s="28">
        <v>0</v>
      </c>
      <c r="U50" s="28">
        <v>0</v>
      </c>
      <c r="V50" s="94">
        <v>0</v>
      </c>
      <c r="W50" s="94">
        <v>0</v>
      </c>
      <c r="X50" s="29">
        <v>693</v>
      </c>
    </row>
    <row r="51" spans="1:72" s="99" customFormat="1" ht="16.05" customHeight="1">
      <c r="A51" s="17"/>
      <c r="B51" s="24" t="s">
        <v>41</v>
      </c>
      <c r="C51" s="25">
        <v>14</v>
      </c>
      <c r="D51" s="25">
        <v>14</v>
      </c>
      <c r="E51" s="25">
        <v>1</v>
      </c>
      <c r="F51" s="25">
        <v>0</v>
      </c>
      <c r="G51" s="25">
        <v>13</v>
      </c>
      <c r="H51" s="25">
        <v>4</v>
      </c>
      <c r="I51" s="25">
        <v>1</v>
      </c>
      <c r="J51" s="25">
        <v>1</v>
      </c>
      <c r="K51" s="25">
        <v>8</v>
      </c>
      <c r="L51" s="25">
        <v>1</v>
      </c>
      <c r="M51" s="25">
        <v>1</v>
      </c>
      <c r="N51" s="25">
        <v>1</v>
      </c>
      <c r="O51" s="25">
        <v>4</v>
      </c>
      <c r="P51" s="25">
        <v>27</v>
      </c>
      <c r="Q51" s="25">
        <v>0</v>
      </c>
      <c r="R51" s="25">
        <v>1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6">
        <v>91</v>
      </c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</row>
    <row r="52" spans="2:24" s="17" customFormat="1" ht="16.05" customHeight="1">
      <c r="B52" s="27" t="s">
        <v>99</v>
      </c>
      <c r="C52" s="28">
        <v>0</v>
      </c>
      <c r="D52" s="28">
        <v>0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1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94">
        <v>0</v>
      </c>
      <c r="W52" s="94">
        <v>0</v>
      </c>
      <c r="X52" s="29">
        <v>1</v>
      </c>
    </row>
    <row r="53" spans="1:72" s="99" customFormat="1" ht="16.05" customHeight="1">
      <c r="A53" s="17"/>
      <c r="B53" s="24" t="s">
        <v>42</v>
      </c>
      <c r="C53" s="25">
        <v>41</v>
      </c>
      <c r="D53" s="25">
        <v>6</v>
      </c>
      <c r="E53" s="25">
        <v>7</v>
      </c>
      <c r="F53" s="25">
        <v>2</v>
      </c>
      <c r="G53" s="25">
        <v>2</v>
      </c>
      <c r="H53" s="25">
        <v>0</v>
      </c>
      <c r="I53" s="25">
        <v>9</v>
      </c>
      <c r="J53" s="25">
        <v>11</v>
      </c>
      <c r="K53" s="25">
        <v>13</v>
      </c>
      <c r="L53" s="25">
        <v>4</v>
      </c>
      <c r="M53" s="25">
        <v>1</v>
      </c>
      <c r="N53" s="25">
        <v>9</v>
      </c>
      <c r="O53" s="25">
        <v>127</v>
      </c>
      <c r="P53" s="25">
        <v>63</v>
      </c>
      <c r="Q53" s="25">
        <v>7</v>
      </c>
      <c r="R53" s="25">
        <v>1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6">
        <v>303</v>
      </c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</row>
    <row r="54" spans="2:24" s="17" customFormat="1" ht="16.05" customHeight="1">
      <c r="B54" s="27" t="s">
        <v>11</v>
      </c>
      <c r="C54" s="28">
        <v>45</v>
      </c>
      <c r="D54" s="28">
        <v>12</v>
      </c>
      <c r="E54" s="28">
        <v>0</v>
      </c>
      <c r="F54" s="28">
        <v>0</v>
      </c>
      <c r="G54" s="28">
        <v>78</v>
      </c>
      <c r="H54" s="28">
        <v>0</v>
      </c>
      <c r="I54" s="28">
        <v>3</v>
      </c>
      <c r="J54" s="28">
        <v>11</v>
      </c>
      <c r="K54" s="28">
        <v>15</v>
      </c>
      <c r="L54" s="28">
        <v>12</v>
      </c>
      <c r="M54" s="28">
        <v>3</v>
      </c>
      <c r="N54" s="28">
        <v>0</v>
      </c>
      <c r="O54" s="28">
        <v>40</v>
      </c>
      <c r="P54" s="28">
        <v>6</v>
      </c>
      <c r="Q54" s="28">
        <v>2</v>
      </c>
      <c r="R54" s="28">
        <v>3</v>
      </c>
      <c r="S54" s="28">
        <v>0</v>
      </c>
      <c r="T54" s="28">
        <v>25</v>
      </c>
      <c r="U54" s="28">
        <v>22</v>
      </c>
      <c r="V54" s="94">
        <v>13</v>
      </c>
      <c r="W54" s="94">
        <v>0</v>
      </c>
      <c r="X54" s="29">
        <v>290</v>
      </c>
    </row>
    <row r="55" spans="1:72" s="99" customFormat="1" ht="16.05" customHeight="1">
      <c r="A55" s="17"/>
      <c r="B55" s="24" t="s">
        <v>43</v>
      </c>
      <c r="C55" s="25">
        <v>20</v>
      </c>
      <c r="D55" s="25">
        <v>2</v>
      </c>
      <c r="E55" s="25">
        <v>0</v>
      </c>
      <c r="F55" s="25">
        <v>0</v>
      </c>
      <c r="G55" s="25">
        <v>17</v>
      </c>
      <c r="H55" s="25">
        <v>0</v>
      </c>
      <c r="I55" s="25">
        <v>1</v>
      </c>
      <c r="J55" s="25">
        <v>1</v>
      </c>
      <c r="K55" s="25">
        <v>2</v>
      </c>
      <c r="L55" s="25">
        <v>0</v>
      </c>
      <c r="M55" s="25">
        <v>0</v>
      </c>
      <c r="N55" s="25">
        <v>0</v>
      </c>
      <c r="O55" s="25">
        <v>4</v>
      </c>
      <c r="P55" s="25">
        <v>2</v>
      </c>
      <c r="Q55" s="25">
        <v>0</v>
      </c>
      <c r="R55" s="25">
        <v>0</v>
      </c>
      <c r="S55" s="25">
        <v>0</v>
      </c>
      <c r="T55" s="25">
        <v>1</v>
      </c>
      <c r="U55" s="25">
        <v>0</v>
      </c>
      <c r="V55" s="25">
        <v>2</v>
      </c>
      <c r="W55" s="25">
        <v>0</v>
      </c>
      <c r="X55" s="26">
        <v>52</v>
      </c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</row>
    <row r="56" spans="2:24" s="17" customFormat="1" ht="16.05" customHeight="1">
      <c r="B56" s="27" t="s">
        <v>44</v>
      </c>
      <c r="C56" s="28">
        <v>2</v>
      </c>
      <c r="D56" s="28">
        <v>3</v>
      </c>
      <c r="E56" s="28">
        <v>1</v>
      </c>
      <c r="F56" s="28">
        <v>0</v>
      </c>
      <c r="G56" s="28">
        <v>0</v>
      </c>
      <c r="H56" s="28">
        <v>0</v>
      </c>
      <c r="I56" s="28">
        <v>0</v>
      </c>
      <c r="J56" s="28">
        <v>0</v>
      </c>
      <c r="K56" s="28">
        <v>2</v>
      </c>
      <c r="L56" s="28">
        <v>2</v>
      </c>
      <c r="M56" s="28">
        <v>0</v>
      </c>
      <c r="N56" s="28">
        <v>0</v>
      </c>
      <c r="O56" s="28">
        <v>9</v>
      </c>
      <c r="P56" s="28">
        <v>0</v>
      </c>
      <c r="Q56" s="28">
        <v>5</v>
      </c>
      <c r="R56" s="28">
        <v>0</v>
      </c>
      <c r="S56" s="28">
        <v>0</v>
      </c>
      <c r="T56" s="28">
        <v>0</v>
      </c>
      <c r="U56" s="28">
        <v>0</v>
      </c>
      <c r="V56" s="94">
        <v>0</v>
      </c>
      <c r="W56" s="94">
        <v>0</v>
      </c>
      <c r="X56" s="29">
        <v>24</v>
      </c>
    </row>
    <row r="57" spans="1:72" s="99" customFormat="1" ht="16.05" customHeight="1">
      <c r="A57" s="17"/>
      <c r="B57" s="24" t="s">
        <v>45</v>
      </c>
      <c r="C57" s="25">
        <v>0</v>
      </c>
      <c r="D57" s="25">
        <v>0</v>
      </c>
      <c r="E57" s="25">
        <v>0</v>
      </c>
      <c r="F57" s="25">
        <v>0</v>
      </c>
      <c r="G57" s="25">
        <v>1</v>
      </c>
      <c r="H57" s="25">
        <v>0</v>
      </c>
      <c r="I57" s="25">
        <v>1</v>
      </c>
      <c r="J57" s="25">
        <v>0</v>
      </c>
      <c r="K57" s="25">
        <v>3</v>
      </c>
      <c r="L57" s="25">
        <v>0</v>
      </c>
      <c r="M57" s="25">
        <v>0</v>
      </c>
      <c r="N57" s="25">
        <v>0</v>
      </c>
      <c r="O57" s="25">
        <v>28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6">
        <v>33</v>
      </c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</row>
    <row r="58" spans="2:24" s="17" customFormat="1" ht="16.05" customHeight="1">
      <c r="B58" s="27" t="s">
        <v>46</v>
      </c>
      <c r="C58" s="28">
        <v>210</v>
      </c>
      <c r="D58" s="28">
        <v>77</v>
      </c>
      <c r="E58" s="28">
        <v>29</v>
      </c>
      <c r="F58" s="28">
        <v>6</v>
      </c>
      <c r="G58" s="28">
        <v>20</v>
      </c>
      <c r="H58" s="28">
        <v>5</v>
      </c>
      <c r="I58" s="28">
        <v>137</v>
      </c>
      <c r="J58" s="28">
        <v>96</v>
      </c>
      <c r="K58" s="28">
        <v>763</v>
      </c>
      <c r="L58" s="28">
        <v>142</v>
      </c>
      <c r="M58" s="28">
        <v>90</v>
      </c>
      <c r="N58" s="28">
        <v>49</v>
      </c>
      <c r="O58" s="28">
        <v>1015</v>
      </c>
      <c r="P58" s="28">
        <v>139</v>
      </c>
      <c r="Q58" s="28">
        <v>38</v>
      </c>
      <c r="R58" s="28">
        <v>167</v>
      </c>
      <c r="S58" s="28">
        <v>20</v>
      </c>
      <c r="T58" s="28">
        <v>0</v>
      </c>
      <c r="U58" s="28">
        <v>0</v>
      </c>
      <c r="V58" s="94">
        <v>14</v>
      </c>
      <c r="W58" s="94">
        <v>0</v>
      </c>
      <c r="X58" s="29">
        <v>3017</v>
      </c>
    </row>
    <row r="59" spans="1:72" s="99" customFormat="1" ht="16.05" customHeight="1">
      <c r="A59" s="17"/>
      <c r="B59" s="24" t="s">
        <v>47</v>
      </c>
      <c r="C59" s="25">
        <v>4</v>
      </c>
      <c r="D59" s="25">
        <v>1</v>
      </c>
      <c r="E59" s="25">
        <v>1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6</v>
      </c>
      <c r="L59" s="25">
        <v>3</v>
      </c>
      <c r="M59" s="25">
        <v>0</v>
      </c>
      <c r="N59" s="25">
        <v>1</v>
      </c>
      <c r="O59" s="25">
        <v>21</v>
      </c>
      <c r="P59" s="25">
        <v>0</v>
      </c>
      <c r="Q59" s="25">
        <v>0</v>
      </c>
      <c r="R59" s="25">
        <v>0</v>
      </c>
      <c r="S59" s="25">
        <v>0</v>
      </c>
      <c r="T59" s="25">
        <v>1</v>
      </c>
      <c r="U59" s="25">
        <v>0</v>
      </c>
      <c r="V59" s="25">
        <v>0</v>
      </c>
      <c r="W59" s="25">
        <v>0</v>
      </c>
      <c r="X59" s="26">
        <v>38</v>
      </c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</row>
    <row r="60" spans="2:24" s="17" customFormat="1" ht="16.05" customHeight="1">
      <c r="B60" s="27" t="s">
        <v>240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1</v>
      </c>
      <c r="L60" s="28">
        <v>0</v>
      </c>
      <c r="M60" s="28">
        <v>0</v>
      </c>
      <c r="N60" s="28">
        <v>0</v>
      </c>
      <c r="O60" s="28">
        <v>0</v>
      </c>
      <c r="P60" s="28">
        <v>4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94">
        <v>0</v>
      </c>
      <c r="W60" s="94">
        <v>0</v>
      </c>
      <c r="X60" s="29">
        <v>5</v>
      </c>
    </row>
    <row r="61" spans="1:72" s="99" customFormat="1" ht="16.05" customHeight="1">
      <c r="A61" s="17"/>
      <c r="B61" s="24" t="s">
        <v>48</v>
      </c>
      <c r="C61" s="25">
        <v>3</v>
      </c>
      <c r="D61" s="25">
        <v>0</v>
      </c>
      <c r="E61" s="25">
        <v>0</v>
      </c>
      <c r="F61" s="25">
        <v>0</v>
      </c>
      <c r="G61" s="25">
        <v>3</v>
      </c>
      <c r="H61" s="25">
        <v>0</v>
      </c>
      <c r="I61" s="25">
        <v>1</v>
      </c>
      <c r="J61" s="25">
        <v>1</v>
      </c>
      <c r="K61" s="25">
        <v>7</v>
      </c>
      <c r="L61" s="25">
        <v>1</v>
      </c>
      <c r="M61" s="25">
        <v>0</v>
      </c>
      <c r="N61" s="25">
        <v>1</v>
      </c>
      <c r="O61" s="25">
        <v>29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8</v>
      </c>
      <c r="W61" s="25">
        <v>1</v>
      </c>
      <c r="X61" s="26">
        <v>55</v>
      </c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</row>
    <row r="62" spans="2:24" s="17" customFormat="1" ht="16.05" customHeight="1">
      <c r="B62" s="27" t="s">
        <v>49</v>
      </c>
      <c r="C62" s="28">
        <v>12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1</v>
      </c>
      <c r="J62" s="28">
        <v>0</v>
      </c>
      <c r="K62" s="28">
        <v>1</v>
      </c>
      <c r="L62" s="28">
        <v>1</v>
      </c>
      <c r="M62" s="28">
        <v>0</v>
      </c>
      <c r="N62" s="28">
        <v>0</v>
      </c>
      <c r="O62" s="28">
        <v>5</v>
      </c>
      <c r="P62" s="28">
        <v>0</v>
      </c>
      <c r="Q62" s="28">
        <v>1</v>
      </c>
      <c r="R62" s="28">
        <v>5</v>
      </c>
      <c r="S62" s="28">
        <v>0</v>
      </c>
      <c r="T62" s="28">
        <v>0</v>
      </c>
      <c r="U62" s="28">
        <v>0</v>
      </c>
      <c r="V62" s="94">
        <v>7</v>
      </c>
      <c r="W62" s="94">
        <v>0</v>
      </c>
      <c r="X62" s="29">
        <v>33</v>
      </c>
    </row>
    <row r="63" spans="1:72" s="99" customFormat="1" ht="16.05" customHeight="1">
      <c r="A63" s="17"/>
      <c r="B63" s="24" t="s">
        <v>111</v>
      </c>
      <c r="C63" s="25">
        <v>2</v>
      </c>
      <c r="D63" s="25">
        <v>0</v>
      </c>
      <c r="E63" s="25">
        <v>0</v>
      </c>
      <c r="F63" s="25">
        <v>2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1</v>
      </c>
      <c r="M63" s="25">
        <v>0</v>
      </c>
      <c r="N63" s="25">
        <v>0</v>
      </c>
      <c r="O63" s="25">
        <v>1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6">
        <v>6</v>
      </c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</row>
    <row r="64" spans="2:24" s="17" customFormat="1" ht="16.05" customHeight="1">
      <c r="B64" s="27" t="s">
        <v>97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1</v>
      </c>
      <c r="L64" s="28">
        <v>0</v>
      </c>
      <c r="M64" s="28">
        <v>0</v>
      </c>
      <c r="N64" s="28">
        <v>0</v>
      </c>
      <c r="O64" s="28">
        <v>1</v>
      </c>
      <c r="P64" s="28">
        <v>0</v>
      </c>
      <c r="Q64" s="28">
        <v>0</v>
      </c>
      <c r="R64" s="28">
        <v>1</v>
      </c>
      <c r="S64" s="28">
        <v>0</v>
      </c>
      <c r="T64" s="28">
        <v>0</v>
      </c>
      <c r="U64" s="28">
        <v>0</v>
      </c>
      <c r="V64" s="94">
        <v>0</v>
      </c>
      <c r="W64" s="94">
        <v>0</v>
      </c>
      <c r="X64" s="29">
        <v>3</v>
      </c>
    </row>
    <row r="65" spans="1:72" s="99" customFormat="1" ht="16.05" customHeight="1">
      <c r="A65" s="17"/>
      <c r="B65" s="24" t="s">
        <v>190</v>
      </c>
      <c r="C65" s="25">
        <v>0</v>
      </c>
      <c r="D65" s="25">
        <v>0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1</v>
      </c>
      <c r="L65" s="25">
        <v>0</v>
      </c>
      <c r="M65" s="25">
        <v>0</v>
      </c>
      <c r="N65" s="25">
        <v>0</v>
      </c>
      <c r="O65" s="25">
        <v>6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6">
        <v>7</v>
      </c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</row>
    <row r="66" spans="2:24" s="17" customFormat="1" ht="16.05" customHeight="1">
      <c r="B66" s="27" t="s">
        <v>50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3</v>
      </c>
      <c r="P66" s="28">
        <v>0</v>
      </c>
      <c r="Q66" s="28">
        <v>0</v>
      </c>
      <c r="R66" s="28">
        <v>6</v>
      </c>
      <c r="S66" s="28">
        <v>0</v>
      </c>
      <c r="T66" s="28">
        <v>0</v>
      </c>
      <c r="U66" s="28">
        <v>0</v>
      </c>
      <c r="V66" s="94">
        <v>0</v>
      </c>
      <c r="W66" s="94">
        <v>0</v>
      </c>
      <c r="X66" s="29">
        <v>9</v>
      </c>
    </row>
    <row r="67" spans="1:72" s="99" customFormat="1" ht="16.05" customHeight="1">
      <c r="A67" s="17"/>
      <c r="B67" s="24" t="s">
        <v>122</v>
      </c>
      <c r="C67" s="25">
        <v>4</v>
      </c>
      <c r="D67" s="25">
        <v>1</v>
      </c>
      <c r="E67" s="25">
        <v>5</v>
      </c>
      <c r="F67" s="25">
        <v>0</v>
      </c>
      <c r="G67" s="25">
        <v>1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1</v>
      </c>
      <c r="N67" s="25">
        <v>8</v>
      </c>
      <c r="O67" s="25">
        <v>0</v>
      </c>
      <c r="P67" s="25">
        <v>2</v>
      </c>
      <c r="Q67" s="25">
        <v>0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6">
        <v>22</v>
      </c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</row>
    <row r="68" spans="2:24" s="17" customFormat="1" ht="16.05" customHeight="1">
      <c r="B68" s="27" t="s">
        <v>123</v>
      </c>
      <c r="C68" s="28">
        <v>1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0</v>
      </c>
      <c r="L68" s="28">
        <v>0</v>
      </c>
      <c r="M68" s="28">
        <v>0</v>
      </c>
      <c r="N68" s="28">
        <v>0</v>
      </c>
      <c r="O68" s="28">
        <v>2</v>
      </c>
      <c r="P68" s="28">
        <v>0</v>
      </c>
      <c r="Q68" s="28">
        <v>0</v>
      </c>
      <c r="R68" s="28">
        <v>1</v>
      </c>
      <c r="S68" s="28">
        <v>0</v>
      </c>
      <c r="T68" s="28">
        <v>0</v>
      </c>
      <c r="U68" s="28">
        <v>0</v>
      </c>
      <c r="V68" s="94">
        <v>0</v>
      </c>
      <c r="W68" s="94">
        <v>0</v>
      </c>
      <c r="X68" s="29">
        <v>4</v>
      </c>
    </row>
    <row r="69" spans="1:72" s="99" customFormat="1" ht="16.05" customHeight="1">
      <c r="A69" s="17"/>
      <c r="B69" s="24" t="s">
        <v>124</v>
      </c>
      <c r="C69" s="25">
        <v>0</v>
      </c>
      <c r="D69" s="2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1</v>
      </c>
      <c r="L69" s="25">
        <v>0</v>
      </c>
      <c r="M69" s="25">
        <v>0</v>
      </c>
      <c r="N69" s="25">
        <v>0</v>
      </c>
      <c r="O69" s="25">
        <v>7</v>
      </c>
      <c r="P69" s="25">
        <v>0</v>
      </c>
      <c r="Q69" s="25">
        <v>0</v>
      </c>
      <c r="R69" s="25">
        <v>2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6">
        <v>10</v>
      </c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</row>
    <row r="70" spans="2:24" s="17" customFormat="1" ht="16.05" customHeight="1">
      <c r="B70" s="27" t="s">
        <v>257</v>
      </c>
      <c r="C70" s="28">
        <v>1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1</v>
      </c>
      <c r="P70" s="28">
        <v>0</v>
      </c>
      <c r="Q70" s="28">
        <v>0</v>
      </c>
      <c r="R70" s="28">
        <v>0</v>
      </c>
      <c r="S70" s="28">
        <v>0</v>
      </c>
      <c r="T70" s="28">
        <v>1</v>
      </c>
      <c r="U70" s="28">
        <v>0</v>
      </c>
      <c r="V70" s="94">
        <v>0</v>
      </c>
      <c r="W70" s="94">
        <v>0</v>
      </c>
      <c r="X70" s="29">
        <v>3</v>
      </c>
    </row>
    <row r="71" spans="1:72" s="99" customFormat="1" ht="16.05" customHeight="1">
      <c r="A71" s="17"/>
      <c r="B71" s="24" t="s">
        <v>51</v>
      </c>
      <c r="C71" s="25">
        <v>6</v>
      </c>
      <c r="D71" s="25">
        <v>0</v>
      </c>
      <c r="E71" s="25">
        <v>0</v>
      </c>
      <c r="F71" s="25">
        <v>0</v>
      </c>
      <c r="G71" s="25">
        <v>0</v>
      </c>
      <c r="H71" s="25">
        <v>2</v>
      </c>
      <c r="I71" s="25">
        <v>0</v>
      </c>
      <c r="J71" s="25">
        <v>0</v>
      </c>
      <c r="K71" s="25">
        <v>1</v>
      </c>
      <c r="L71" s="25">
        <v>0</v>
      </c>
      <c r="M71" s="25">
        <v>0</v>
      </c>
      <c r="N71" s="25">
        <v>0</v>
      </c>
      <c r="O71" s="25">
        <v>6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3</v>
      </c>
      <c r="W71" s="25">
        <v>1</v>
      </c>
      <c r="X71" s="26">
        <v>19</v>
      </c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</row>
    <row r="72" spans="2:24" s="17" customFormat="1" ht="16.05" customHeight="1">
      <c r="B72" s="27" t="s">
        <v>52</v>
      </c>
      <c r="C72" s="28">
        <v>1</v>
      </c>
      <c r="D72" s="28">
        <v>0</v>
      </c>
      <c r="E72" s="28">
        <v>0</v>
      </c>
      <c r="F72" s="28">
        <v>0</v>
      </c>
      <c r="G72" s="28">
        <v>1</v>
      </c>
      <c r="H72" s="28">
        <v>0</v>
      </c>
      <c r="I72" s="28">
        <v>0</v>
      </c>
      <c r="J72" s="28">
        <v>0</v>
      </c>
      <c r="K72" s="28">
        <v>1</v>
      </c>
      <c r="L72" s="28">
        <v>2</v>
      </c>
      <c r="M72" s="28">
        <v>0</v>
      </c>
      <c r="N72" s="28">
        <v>0</v>
      </c>
      <c r="O72" s="28">
        <v>1</v>
      </c>
      <c r="P72" s="28">
        <v>0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94">
        <v>0</v>
      </c>
      <c r="W72" s="94">
        <v>0</v>
      </c>
      <c r="X72" s="29">
        <v>6</v>
      </c>
    </row>
    <row r="73" spans="1:72" s="99" customFormat="1" ht="16.05" customHeight="1">
      <c r="A73" s="17"/>
      <c r="B73" s="24" t="s">
        <v>53</v>
      </c>
      <c r="C73" s="25">
        <v>1</v>
      </c>
      <c r="D73" s="2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0</v>
      </c>
      <c r="J73" s="25">
        <v>0</v>
      </c>
      <c r="K73" s="25">
        <v>4</v>
      </c>
      <c r="L73" s="25">
        <v>0</v>
      </c>
      <c r="M73" s="25">
        <v>0</v>
      </c>
      <c r="N73" s="25">
        <v>1</v>
      </c>
      <c r="O73" s="25">
        <v>2</v>
      </c>
      <c r="P73" s="25">
        <v>0</v>
      </c>
      <c r="Q73" s="25">
        <v>0</v>
      </c>
      <c r="R73" s="25">
        <v>2</v>
      </c>
      <c r="S73" s="25">
        <v>0</v>
      </c>
      <c r="T73" s="25">
        <v>0</v>
      </c>
      <c r="U73" s="25">
        <v>1</v>
      </c>
      <c r="V73" s="25">
        <v>0</v>
      </c>
      <c r="W73" s="25">
        <v>0</v>
      </c>
      <c r="X73" s="26">
        <v>11</v>
      </c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</row>
    <row r="74" spans="2:24" s="17" customFormat="1" ht="16.05" customHeight="1">
      <c r="B74" s="27" t="s">
        <v>232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5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94">
        <v>0</v>
      </c>
      <c r="W74" s="94">
        <v>0</v>
      </c>
      <c r="X74" s="29">
        <v>5</v>
      </c>
    </row>
    <row r="75" spans="1:72" s="99" customFormat="1" ht="16.05" customHeight="1">
      <c r="A75" s="17"/>
      <c r="B75" s="24" t="s">
        <v>279</v>
      </c>
      <c r="C75" s="25">
        <v>0</v>
      </c>
      <c r="D75" s="25">
        <v>0</v>
      </c>
      <c r="E75" s="25">
        <v>0</v>
      </c>
      <c r="F75" s="25">
        <v>0</v>
      </c>
      <c r="G75" s="25">
        <v>1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2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6">
        <v>3</v>
      </c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</row>
    <row r="76" spans="2:24" s="17" customFormat="1" ht="16.05" customHeight="1">
      <c r="B76" s="27" t="s">
        <v>12</v>
      </c>
      <c r="C76" s="28">
        <v>388</v>
      </c>
      <c r="D76" s="28">
        <v>25</v>
      </c>
      <c r="E76" s="28">
        <v>2</v>
      </c>
      <c r="F76" s="28">
        <v>0</v>
      </c>
      <c r="G76" s="28">
        <v>440</v>
      </c>
      <c r="H76" s="28">
        <v>1</v>
      </c>
      <c r="I76" s="28">
        <v>28</v>
      </c>
      <c r="J76" s="28">
        <v>42</v>
      </c>
      <c r="K76" s="28">
        <v>48</v>
      </c>
      <c r="L76" s="28">
        <v>60</v>
      </c>
      <c r="M76" s="28">
        <v>46</v>
      </c>
      <c r="N76" s="28">
        <v>10</v>
      </c>
      <c r="O76" s="28">
        <v>151</v>
      </c>
      <c r="P76" s="28">
        <v>49</v>
      </c>
      <c r="Q76" s="28">
        <v>2</v>
      </c>
      <c r="R76" s="28">
        <v>20</v>
      </c>
      <c r="S76" s="28">
        <v>7</v>
      </c>
      <c r="T76" s="28">
        <v>10</v>
      </c>
      <c r="U76" s="28">
        <v>342</v>
      </c>
      <c r="V76" s="94">
        <v>55</v>
      </c>
      <c r="W76" s="94">
        <v>0</v>
      </c>
      <c r="X76" s="29">
        <v>1726</v>
      </c>
    </row>
    <row r="77" spans="1:72" s="99" customFormat="1" ht="16.05" customHeight="1">
      <c r="A77" s="17"/>
      <c r="B77" s="24" t="s">
        <v>54</v>
      </c>
      <c r="C77" s="25">
        <v>265</v>
      </c>
      <c r="D77" s="25">
        <v>31</v>
      </c>
      <c r="E77" s="25">
        <v>2</v>
      </c>
      <c r="F77" s="25">
        <v>2</v>
      </c>
      <c r="G77" s="25">
        <v>420</v>
      </c>
      <c r="H77" s="25">
        <v>2</v>
      </c>
      <c r="I77" s="25">
        <v>25</v>
      </c>
      <c r="J77" s="25">
        <v>32</v>
      </c>
      <c r="K77" s="25">
        <v>127</v>
      </c>
      <c r="L77" s="25">
        <v>54</v>
      </c>
      <c r="M77" s="25">
        <v>5</v>
      </c>
      <c r="N77" s="25">
        <v>20</v>
      </c>
      <c r="O77" s="25">
        <v>236</v>
      </c>
      <c r="P77" s="25">
        <v>112</v>
      </c>
      <c r="Q77" s="25">
        <v>8</v>
      </c>
      <c r="R77" s="25">
        <v>44</v>
      </c>
      <c r="S77" s="25">
        <v>0</v>
      </c>
      <c r="T77" s="25">
        <v>476</v>
      </c>
      <c r="U77" s="25">
        <v>2034</v>
      </c>
      <c r="V77" s="25">
        <v>18</v>
      </c>
      <c r="W77" s="25">
        <v>0</v>
      </c>
      <c r="X77" s="26">
        <v>3913</v>
      </c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</row>
    <row r="78" spans="2:24" s="17" customFormat="1" ht="16.05" customHeight="1">
      <c r="B78" s="27" t="s">
        <v>55</v>
      </c>
      <c r="C78" s="28">
        <v>17</v>
      </c>
      <c r="D78" s="28">
        <v>0</v>
      </c>
      <c r="E78" s="28">
        <v>0</v>
      </c>
      <c r="F78" s="28">
        <v>0</v>
      </c>
      <c r="G78" s="28">
        <v>8</v>
      </c>
      <c r="H78" s="28">
        <v>0</v>
      </c>
      <c r="I78" s="28">
        <v>1</v>
      </c>
      <c r="J78" s="28">
        <v>4</v>
      </c>
      <c r="K78" s="28">
        <v>18</v>
      </c>
      <c r="L78" s="28">
        <v>1</v>
      </c>
      <c r="M78" s="28">
        <v>0</v>
      </c>
      <c r="N78" s="28">
        <v>1</v>
      </c>
      <c r="O78" s="28">
        <v>17</v>
      </c>
      <c r="P78" s="28">
        <v>5</v>
      </c>
      <c r="Q78" s="28">
        <v>0</v>
      </c>
      <c r="R78" s="28">
        <v>15</v>
      </c>
      <c r="S78" s="28">
        <v>1</v>
      </c>
      <c r="T78" s="28">
        <v>1</v>
      </c>
      <c r="U78" s="28">
        <v>0</v>
      </c>
      <c r="V78" s="94">
        <v>0</v>
      </c>
      <c r="W78" s="94">
        <v>0</v>
      </c>
      <c r="X78" s="29">
        <v>89</v>
      </c>
    </row>
    <row r="79" spans="1:72" s="99" customFormat="1" ht="16.05" customHeight="1">
      <c r="A79" s="17"/>
      <c r="B79" s="24" t="s">
        <v>56</v>
      </c>
      <c r="C79" s="25">
        <v>18</v>
      </c>
      <c r="D79" s="25">
        <v>3</v>
      </c>
      <c r="E79" s="25">
        <v>6</v>
      </c>
      <c r="F79" s="25">
        <v>0</v>
      </c>
      <c r="G79" s="25">
        <v>4</v>
      </c>
      <c r="H79" s="25">
        <v>0</v>
      </c>
      <c r="I79" s="25">
        <v>4</v>
      </c>
      <c r="J79" s="25">
        <v>2</v>
      </c>
      <c r="K79" s="25">
        <v>22</v>
      </c>
      <c r="L79" s="25">
        <v>9</v>
      </c>
      <c r="M79" s="25">
        <v>0</v>
      </c>
      <c r="N79" s="25">
        <v>9</v>
      </c>
      <c r="O79" s="25">
        <v>71</v>
      </c>
      <c r="P79" s="25">
        <v>2</v>
      </c>
      <c r="Q79" s="25">
        <v>2</v>
      </c>
      <c r="R79" s="25">
        <v>7</v>
      </c>
      <c r="S79" s="25">
        <v>0</v>
      </c>
      <c r="T79" s="25">
        <v>1</v>
      </c>
      <c r="U79" s="25">
        <v>0</v>
      </c>
      <c r="V79" s="25">
        <v>0</v>
      </c>
      <c r="W79" s="25">
        <v>0</v>
      </c>
      <c r="X79" s="26">
        <v>160</v>
      </c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</row>
    <row r="80" spans="2:24" s="17" customFormat="1" ht="16.05" customHeight="1">
      <c r="B80" s="27" t="s">
        <v>113</v>
      </c>
      <c r="C80" s="28">
        <v>0</v>
      </c>
      <c r="D80" s="28">
        <v>1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1</v>
      </c>
      <c r="L80" s="28">
        <v>1</v>
      </c>
      <c r="M80" s="28">
        <v>0</v>
      </c>
      <c r="N80" s="28">
        <v>0</v>
      </c>
      <c r="O80" s="28">
        <v>6</v>
      </c>
      <c r="P80" s="28">
        <v>0</v>
      </c>
      <c r="Q80" s="28">
        <v>40</v>
      </c>
      <c r="R80" s="28">
        <v>0</v>
      </c>
      <c r="S80" s="28">
        <v>0</v>
      </c>
      <c r="T80" s="28">
        <v>0</v>
      </c>
      <c r="U80" s="28">
        <v>0</v>
      </c>
      <c r="V80" s="94">
        <v>0</v>
      </c>
      <c r="W80" s="94">
        <v>0</v>
      </c>
      <c r="X80" s="29">
        <v>49</v>
      </c>
    </row>
    <row r="81" spans="1:72" s="99" customFormat="1" ht="16.05" customHeight="1">
      <c r="A81" s="17"/>
      <c r="B81" s="24" t="s">
        <v>125</v>
      </c>
      <c r="C81" s="25">
        <v>0</v>
      </c>
      <c r="D81" s="2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1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6">
        <v>1</v>
      </c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</row>
    <row r="82" spans="2:24" s="17" customFormat="1" ht="16.05" customHeight="1">
      <c r="B82" s="27" t="s">
        <v>276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1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94">
        <v>0</v>
      </c>
      <c r="W82" s="94">
        <v>0</v>
      </c>
      <c r="X82" s="29">
        <v>1</v>
      </c>
    </row>
    <row r="83" spans="1:72" s="99" customFormat="1" ht="16.05" customHeight="1">
      <c r="A83" s="17"/>
      <c r="B83" s="24" t="s">
        <v>231</v>
      </c>
      <c r="C83" s="25">
        <v>0</v>
      </c>
      <c r="D83" s="2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2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6">
        <v>2</v>
      </c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</row>
    <row r="84" spans="2:24" s="17" customFormat="1" ht="16.05" customHeight="1">
      <c r="B84" s="27" t="s">
        <v>193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1</v>
      </c>
      <c r="M84" s="28">
        <v>0</v>
      </c>
      <c r="N84" s="28">
        <v>0</v>
      </c>
      <c r="O84" s="28">
        <v>27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94">
        <v>0</v>
      </c>
      <c r="W84" s="94">
        <v>0</v>
      </c>
      <c r="X84" s="29">
        <v>28</v>
      </c>
    </row>
    <row r="85" spans="1:72" s="99" customFormat="1" ht="16.05" customHeight="1">
      <c r="A85" s="17"/>
      <c r="B85" s="24" t="s">
        <v>57</v>
      </c>
      <c r="C85" s="25">
        <v>429</v>
      </c>
      <c r="D85" s="25">
        <v>254</v>
      </c>
      <c r="E85" s="25">
        <v>5</v>
      </c>
      <c r="F85" s="25">
        <v>36</v>
      </c>
      <c r="G85" s="25">
        <v>1</v>
      </c>
      <c r="H85" s="25">
        <v>4</v>
      </c>
      <c r="I85" s="25">
        <v>24</v>
      </c>
      <c r="J85" s="25">
        <v>48</v>
      </c>
      <c r="K85" s="25">
        <v>60</v>
      </c>
      <c r="L85" s="25">
        <v>38</v>
      </c>
      <c r="M85" s="25">
        <v>98</v>
      </c>
      <c r="N85" s="25">
        <v>33</v>
      </c>
      <c r="O85" s="25">
        <v>397</v>
      </c>
      <c r="P85" s="25">
        <v>304</v>
      </c>
      <c r="Q85" s="25">
        <v>68</v>
      </c>
      <c r="R85" s="25">
        <v>299</v>
      </c>
      <c r="S85" s="25">
        <v>0</v>
      </c>
      <c r="T85" s="25">
        <v>0</v>
      </c>
      <c r="U85" s="25">
        <v>0</v>
      </c>
      <c r="V85" s="25">
        <v>23</v>
      </c>
      <c r="W85" s="25">
        <v>0</v>
      </c>
      <c r="X85" s="26">
        <v>2121</v>
      </c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</row>
    <row r="86" spans="2:24" s="17" customFormat="1" ht="16.05" customHeight="1">
      <c r="B86" s="27" t="s">
        <v>126</v>
      </c>
      <c r="C86" s="28">
        <v>0</v>
      </c>
      <c r="D86" s="28">
        <v>0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0</v>
      </c>
      <c r="L86" s="28">
        <v>0</v>
      </c>
      <c r="M86" s="28">
        <v>0</v>
      </c>
      <c r="N86" s="28">
        <v>0</v>
      </c>
      <c r="O86" s="28">
        <v>1</v>
      </c>
      <c r="P86" s="28">
        <v>3</v>
      </c>
      <c r="Q86" s="28">
        <v>0</v>
      </c>
      <c r="R86" s="28">
        <v>0</v>
      </c>
      <c r="S86" s="28">
        <v>0</v>
      </c>
      <c r="T86" s="28">
        <v>0</v>
      </c>
      <c r="U86" s="28">
        <v>1</v>
      </c>
      <c r="V86" s="94">
        <v>0</v>
      </c>
      <c r="W86" s="94">
        <v>0</v>
      </c>
      <c r="X86" s="29">
        <v>5</v>
      </c>
    </row>
    <row r="87" spans="1:72" s="99" customFormat="1" ht="16.05" customHeight="1">
      <c r="A87" s="17"/>
      <c r="B87" s="24" t="s">
        <v>13</v>
      </c>
      <c r="C87" s="25">
        <v>21</v>
      </c>
      <c r="D87" s="25">
        <v>4</v>
      </c>
      <c r="E87" s="25">
        <v>0</v>
      </c>
      <c r="F87" s="25">
        <v>0</v>
      </c>
      <c r="G87" s="25">
        <v>57</v>
      </c>
      <c r="H87" s="25">
        <v>2</v>
      </c>
      <c r="I87" s="25">
        <v>1</v>
      </c>
      <c r="J87" s="25">
        <v>1</v>
      </c>
      <c r="K87" s="25">
        <v>25</v>
      </c>
      <c r="L87" s="25">
        <v>5</v>
      </c>
      <c r="M87" s="25">
        <v>1</v>
      </c>
      <c r="N87" s="25">
        <v>3</v>
      </c>
      <c r="O87" s="25">
        <v>27</v>
      </c>
      <c r="P87" s="25">
        <v>1</v>
      </c>
      <c r="Q87" s="25">
        <v>12</v>
      </c>
      <c r="R87" s="25">
        <v>20</v>
      </c>
      <c r="S87" s="25">
        <v>0</v>
      </c>
      <c r="T87" s="25">
        <v>0</v>
      </c>
      <c r="U87" s="25">
        <v>0</v>
      </c>
      <c r="V87" s="25">
        <v>4</v>
      </c>
      <c r="W87" s="25">
        <v>0</v>
      </c>
      <c r="X87" s="26">
        <v>184</v>
      </c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</row>
    <row r="88" spans="2:24" s="17" customFormat="1" ht="16.05" customHeight="1">
      <c r="B88" s="27" t="s">
        <v>228</v>
      </c>
      <c r="C88" s="28">
        <v>0</v>
      </c>
      <c r="D88" s="28">
        <v>0</v>
      </c>
      <c r="E88" s="28">
        <v>2</v>
      </c>
      <c r="F88" s="28">
        <v>0</v>
      </c>
      <c r="G88" s="28">
        <v>0</v>
      </c>
      <c r="H88" s="28">
        <v>0</v>
      </c>
      <c r="I88" s="28">
        <v>1</v>
      </c>
      <c r="J88" s="28">
        <v>0</v>
      </c>
      <c r="K88" s="28">
        <v>0</v>
      </c>
      <c r="L88" s="28">
        <v>0</v>
      </c>
      <c r="M88" s="28">
        <v>0</v>
      </c>
      <c r="N88" s="28">
        <v>0</v>
      </c>
      <c r="O88" s="28">
        <v>16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94">
        <v>0</v>
      </c>
      <c r="W88" s="94">
        <v>0</v>
      </c>
      <c r="X88" s="29">
        <v>19</v>
      </c>
    </row>
    <row r="89" spans="1:72" s="99" customFormat="1" ht="16.05" customHeight="1">
      <c r="A89" s="17"/>
      <c r="B89" s="24" t="s">
        <v>127</v>
      </c>
      <c r="C89" s="25">
        <v>0</v>
      </c>
      <c r="D89" s="2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2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6">
        <v>2</v>
      </c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</row>
    <row r="90" spans="2:24" s="17" customFormat="1" ht="16.05" customHeight="1">
      <c r="B90" s="27" t="s">
        <v>58</v>
      </c>
      <c r="C90" s="28">
        <v>0</v>
      </c>
      <c r="D90" s="28">
        <v>0</v>
      </c>
      <c r="E90" s="28">
        <v>0</v>
      </c>
      <c r="F90" s="28">
        <v>0</v>
      </c>
      <c r="G90" s="28">
        <v>10</v>
      </c>
      <c r="H90" s="28">
        <v>0</v>
      </c>
      <c r="I90" s="28">
        <v>1</v>
      </c>
      <c r="J90" s="28">
        <v>0</v>
      </c>
      <c r="K90" s="28">
        <v>0</v>
      </c>
      <c r="L90" s="28">
        <v>0</v>
      </c>
      <c r="M90" s="28">
        <v>0</v>
      </c>
      <c r="N90" s="28">
        <v>0</v>
      </c>
      <c r="O90" s="28">
        <v>1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94">
        <v>0</v>
      </c>
      <c r="W90" s="94">
        <v>0</v>
      </c>
      <c r="X90" s="29">
        <v>12</v>
      </c>
    </row>
    <row r="91" spans="1:72" s="99" customFormat="1" ht="16.05" customHeight="1">
      <c r="A91" s="17"/>
      <c r="B91" s="24" t="s">
        <v>255</v>
      </c>
      <c r="C91" s="25">
        <v>0</v>
      </c>
      <c r="D91" s="2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2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6">
        <v>2</v>
      </c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</row>
    <row r="92" spans="2:24" s="17" customFormat="1" ht="16.05" customHeight="1">
      <c r="B92" s="27" t="s">
        <v>15</v>
      </c>
      <c r="C92" s="28">
        <v>127</v>
      </c>
      <c r="D92" s="28">
        <v>6</v>
      </c>
      <c r="E92" s="28">
        <v>0</v>
      </c>
      <c r="F92" s="28">
        <v>1</v>
      </c>
      <c r="G92" s="28">
        <v>1</v>
      </c>
      <c r="H92" s="28">
        <v>2</v>
      </c>
      <c r="I92" s="28">
        <v>2</v>
      </c>
      <c r="J92" s="28">
        <v>5</v>
      </c>
      <c r="K92" s="28">
        <v>178</v>
      </c>
      <c r="L92" s="28">
        <v>131</v>
      </c>
      <c r="M92" s="28">
        <v>4</v>
      </c>
      <c r="N92" s="28">
        <v>4</v>
      </c>
      <c r="O92" s="28">
        <v>67</v>
      </c>
      <c r="P92" s="28">
        <v>9</v>
      </c>
      <c r="Q92" s="28">
        <v>4</v>
      </c>
      <c r="R92" s="28">
        <v>21</v>
      </c>
      <c r="S92" s="28">
        <v>0</v>
      </c>
      <c r="T92" s="28">
        <v>0</v>
      </c>
      <c r="U92" s="28">
        <v>0</v>
      </c>
      <c r="V92" s="94">
        <v>21</v>
      </c>
      <c r="W92" s="94">
        <v>0</v>
      </c>
      <c r="X92" s="29">
        <v>583</v>
      </c>
    </row>
    <row r="93" spans="1:72" s="99" customFormat="1" ht="16.05" customHeight="1">
      <c r="A93" s="17"/>
      <c r="B93" s="24" t="s">
        <v>114</v>
      </c>
      <c r="C93" s="25">
        <v>13</v>
      </c>
      <c r="D93" s="25">
        <v>0</v>
      </c>
      <c r="E93" s="25">
        <v>0</v>
      </c>
      <c r="F93" s="25">
        <v>0</v>
      </c>
      <c r="G93" s="25">
        <v>0</v>
      </c>
      <c r="H93" s="25">
        <v>0</v>
      </c>
      <c r="I93" s="25">
        <v>2</v>
      </c>
      <c r="J93" s="25">
        <v>6</v>
      </c>
      <c r="K93" s="25">
        <v>5</v>
      </c>
      <c r="L93" s="25">
        <v>9</v>
      </c>
      <c r="M93" s="25">
        <v>0</v>
      </c>
      <c r="N93" s="25">
        <v>4</v>
      </c>
      <c r="O93" s="25">
        <v>72</v>
      </c>
      <c r="P93" s="25">
        <v>1</v>
      </c>
      <c r="Q93" s="25">
        <v>0</v>
      </c>
      <c r="R93" s="25">
        <v>7</v>
      </c>
      <c r="S93" s="25">
        <v>0</v>
      </c>
      <c r="T93" s="25">
        <v>16</v>
      </c>
      <c r="U93" s="25">
        <v>4</v>
      </c>
      <c r="V93" s="25">
        <v>87</v>
      </c>
      <c r="W93" s="25">
        <v>0</v>
      </c>
      <c r="X93" s="26">
        <v>226</v>
      </c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</row>
    <row r="94" spans="2:24" s="17" customFormat="1" ht="16.05" customHeight="1">
      <c r="B94" s="27" t="s">
        <v>59</v>
      </c>
      <c r="C94" s="28">
        <v>8</v>
      </c>
      <c r="D94" s="28">
        <v>1</v>
      </c>
      <c r="E94" s="28">
        <v>4</v>
      </c>
      <c r="F94" s="28">
        <v>0</v>
      </c>
      <c r="G94" s="28">
        <v>1</v>
      </c>
      <c r="H94" s="28">
        <v>0</v>
      </c>
      <c r="I94" s="28">
        <v>5</v>
      </c>
      <c r="J94" s="28">
        <v>5</v>
      </c>
      <c r="K94" s="28">
        <v>9</v>
      </c>
      <c r="L94" s="28">
        <v>5</v>
      </c>
      <c r="M94" s="28">
        <v>2</v>
      </c>
      <c r="N94" s="28">
        <v>7</v>
      </c>
      <c r="O94" s="28">
        <v>39</v>
      </c>
      <c r="P94" s="28">
        <v>3</v>
      </c>
      <c r="Q94" s="28">
        <v>0</v>
      </c>
      <c r="R94" s="28">
        <v>1</v>
      </c>
      <c r="S94" s="28">
        <v>0</v>
      </c>
      <c r="T94" s="28">
        <v>0</v>
      </c>
      <c r="U94" s="28">
        <v>0</v>
      </c>
      <c r="V94" s="94">
        <v>0</v>
      </c>
      <c r="W94" s="94">
        <v>0</v>
      </c>
      <c r="X94" s="29">
        <v>90</v>
      </c>
    </row>
    <row r="95" spans="1:72" s="99" customFormat="1" ht="16.05" customHeight="1">
      <c r="A95" s="17"/>
      <c r="B95" s="24" t="s">
        <v>128</v>
      </c>
      <c r="C95" s="25">
        <v>29</v>
      </c>
      <c r="D95" s="25">
        <v>9</v>
      </c>
      <c r="E95" s="25">
        <v>13</v>
      </c>
      <c r="F95" s="25">
        <v>5</v>
      </c>
      <c r="G95" s="25">
        <v>2</v>
      </c>
      <c r="H95" s="25">
        <v>0</v>
      </c>
      <c r="I95" s="25">
        <v>3</v>
      </c>
      <c r="J95" s="25">
        <v>30</v>
      </c>
      <c r="K95" s="25">
        <v>52</v>
      </c>
      <c r="L95" s="25">
        <v>6</v>
      </c>
      <c r="M95" s="25">
        <v>0</v>
      </c>
      <c r="N95" s="25">
        <v>29</v>
      </c>
      <c r="O95" s="25">
        <v>470</v>
      </c>
      <c r="P95" s="25">
        <v>49</v>
      </c>
      <c r="Q95" s="25">
        <v>0</v>
      </c>
      <c r="R95" s="25">
        <v>6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6">
        <v>703</v>
      </c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</row>
    <row r="96" spans="2:24" s="17" customFormat="1" ht="16.05" customHeight="1">
      <c r="B96" s="27" t="s">
        <v>60</v>
      </c>
      <c r="C96" s="28">
        <v>439</v>
      </c>
      <c r="D96" s="28">
        <v>120</v>
      </c>
      <c r="E96" s="28">
        <v>62</v>
      </c>
      <c r="F96" s="28">
        <v>58</v>
      </c>
      <c r="G96" s="28">
        <v>51</v>
      </c>
      <c r="H96" s="28">
        <v>117</v>
      </c>
      <c r="I96" s="28">
        <v>320</v>
      </c>
      <c r="J96" s="28">
        <v>229</v>
      </c>
      <c r="K96" s="28">
        <v>547</v>
      </c>
      <c r="L96" s="28">
        <v>143</v>
      </c>
      <c r="M96" s="28">
        <v>94</v>
      </c>
      <c r="N96" s="28">
        <v>389</v>
      </c>
      <c r="O96" s="28">
        <v>5982</v>
      </c>
      <c r="P96" s="28">
        <v>91</v>
      </c>
      <c r="Q96" s="28">
        <v>95</v>
      </c>
      <c r="R96" s="28">
        <v>180</v>
      </c>
      <c r="S96" s="28">
        <v>20</v>
      </c>
      <c r="T96" s="28">
        <v>5</v>
      </c>
      <c r="U96" s="28">
        <v>0</v>
      </c>
      <c r="V96" s="94">
        <v>3</v>
      </c>
      <c r="W96" s="94">
        <v>0</v>
      </c>
      <c r="X96" s="29">
        <v>8945</v>
      </c>
    </row>
    <row r="97" spans="1:72" s="99" customFormat="1" ht="16.05" customHeight="1">
      <c r="A97" s="17"/>
      <c r="B97" s="24" t="s">
        <v>101</v>
      </c>
      <c r="C97" s="25">
        <v>0</v>
      </c>
      <c r="D97" s="25">
        <v>0</v>
      </c>
      <c r="E97" s="25">
        <v>1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5">
        <v>0</v>
      </c>
      <c r="L97" s="25">
        <v>1</v>
      </c>
      <c r="M97" s="25">
        <v>0</v>
      </c>
      <c r="N97" s="25">
        <v>0</v>
      </c>
      <c r="O97" s="25">
        <v>0</v>
      </c>
      <c r="P97" s="25">
        <v>0</v>
      </c>
      <c r="Q97" s="25">
        <v>0</v>
      </c>
      <c r="R97" s="25">
        <v>0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6">
        <v>2</v>
      </c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</row>
    <row r="98" spans="2:24" s="17" customFormat="1" ht="16.05" customHeight="1">
      <c r="B98" s="27" t="s">
        <v>94</v>
      </c>
      <c r="C98" s="28">
        <v>2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1</v>
      </c>
      <c r="J98" s="28">
        <v>0</v>
      </c>
      <c r="K98" s="28">
        <v>0</v>
      </c>
      <c r="L98" s="28">
        <v>1</v>
      </c>
      <c r="M98" s="28">
        <v>0</v>
      </c>
      <c r="N98" s="28">
        <v>0</v>
      </c>
      <c r="O98" s="28">
        <v>1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94">
        <v>0</v>
      </c>
      <c r="W98" s="94">
        <v>0</v>
      </c>
      <c r="X98" s="29">
        <v>5</v>
      </c>
    </row>
    <row r="99" spans="1:72" s="99" customFormat="1" ht="16.05" customHeight="1">
      <c r="A99" s="17"/>
      <c r="B99" s="24" t="s">
        <v>116</v>
      </c>
      <c r="C99" s="25">
        <v>0</v>
      </c>
      <c r="D99" s="2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0</v>
      </c>
      <c r="J99" s="25">
        <v>0</v>
      </c>
      <c r="K99" s="25">
        <v>1</v>
      </c>
      <c r="L99" s="25">
        <v>0</v>
      </c>
      <c r="M99" s="25">
        <v>0</v>
      </c>
      <c r="N99" s="25">
        <v>0</v>
      </c>
      <c r="O99" s="25">
        <v>13</v>
      </c>
      <c r="P99" s="25">
        <v>0</v>
      </c>
      <c r="Q99" s="25">
        <v>0</v>
      </c>
      <c r="R99" s="25">
        <v>0</v>
      </c>
      <c r="S99" s="25">
        <v>0</v>
      </c>
      <c r="T99" s="25">
        <v>1</v>
      </c>
      <c r="U99" s="25">
        <v>1</v>
      </c>
      <c r="V99" s="25">
        <v>15</v>
      </c>
      <c r="W99" s="25">
        <v>0</v>
      </c>
      <c r="X99" s="26">
        <v>31</v>
      </c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</row>
    <row r="100" spans="2:24" s="17" customFormat="1" ht="16.05" customHeight="1">
      <c r="B100" s="27" t="s">
        <v>129</v>
      </c>
      <c r="C100" s="28">
        <v>1</v>
      </c>
      <c r="D100" s="28">
        <v>0</v>
      </c>
      <c r="E100" s="28">
        <v>0</v>
      </c>
      <c r="F100" s="28">
        <v>0</v>
      </c>
      <c r="G100" s="28">
        <v>1</v>
      </c>
      <c r="H100" s="28">
        <v>0</v>
      </c>
      <c r="I100" s="28">
        <v>0</v>
      </c>
      <c r="J100" s="28">
        <v>0</v>
      </c>
      <c r="K100" s="28">
        <v>7</v>
      </c>
      <c r="L100" s="28">
        <v>0</v>
      </c>
      <c r="M100" s="28">
        <v>0</v>
      </c>
      <c r="N100" s="28">
        <v>0</v>
      </c>
      <c r="O100" s="28">
        <v>21</v>
      </c>
      <c r="P100" s="28">
        <v>0</v>
      </c>
      <c r="Q100" s="28">
        <v>0</v>
      </c>
      <c r="R100" s="28">
        <v>0</v>
      </c>
      <c r="S100" s="28">
        <v>0</v>
      </c>
      <c r="T100" s="28">
        <v>0</v>
      </c>
      <c r="U100" s="28">
        <v>0</v>
      </c>
      <c r="V100" s="94">
        <v>7</v>
      </c>
      <c r="W100" s="94">
        <v>0</v>
      </c>
      <c r="X100" s="29">
        <v>37</v>
      </c>
    </row>
    <row r="101" spans="1:72" s="99" customFormat="1" ht="16.05" customHeight="1">
      <c r="A101" s="17"/>
      <c r="B101" s="24" t="s">
        <v>130</v>
      </c>
      <c r="C101" s="25">
        <v>4</v>
      </c>
      <c r="D101" s="25">
        <v>1</v>
      </c>
      <c r="E101" s="25">
        <v>0</v>
      </c>
      <c r="F101" s="25">
        <v>0</v>
      </c>
      <c r="G101" s="25">
        <v>0</v>
      </c>
      <c r="H101" s="25">
        <v>0</v>
      </c>
      <c r="I101" s="25">
        <v>3</v>
      </c>
      <c r="J101" s="25">
        <v>5</v>
      </c>
      <c r="K101" s="25">
        <v>11</v>
      </c>
      <c r="L101" s="25">
        <v>0</v>
      </c>
      <c r="M101" s="25">
        <v>0</v>
      </c>
      <c r="N101" s="25">
        <v>8</v>
      </c>
      <c r="O101" s="25">
        <v>58</v>
      </c>
      <c r="P101" s="25">
        <v>0</v>
      </c>
      <c r="Q101" s="25">
        <v>0</v>
      </c>
      <c r="R101" s="25">
        <v>1</v>
      </c>
      <c r="S101" s="25">
        <v>0</v>
      </c>
      <c r="T101" s="25">
        <v>0</v>
      </c>
      <c r="U101" s="25">
        <v>0</v>
      </c>
      <c r="V101" s="25">
        <v>2</v>
      </c>
      <c r="W101" s="25">
        <v>0</v>
      </c>
      <c r="X101" s="26">
        <v>93</v>
      </c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</row>
    <row r="102" spans="2:24" s="17" customFormat="1" ht="16.05" customHeight="1">
      <c r="B102" s="27" t="s">
        <v>210</v>
      </c>
      <c r="C102" s="28">
        <v>1</v>
      </c>
      <c r="D102" s="28">
        <v>0</v>
      </c>
      <c r="E102" s="28">
        <v>0</v>
      </c>
      <c r="F102" s="28">
        <v>0</v>
      </c>
      <c r="G102" s="28">
        <v>0</v>
      </c>
      <c r="H102" s="28">
        <v>0</v>
      </c>
      <c r="I102" s="28">
        <v>0</v>
      </c>
      <c r="J102" s="28">
        <v>0</v>
      </c>
      <c r="K102" s="28">
        <v>1</v>
      </c>
      <c r="L102" s="28">
        <v>2</v>
      </c>
      <c r="M102" s="28">
        <v>0</v>
      </c>
      <c r="N102" s="28">
        <v>0</v>
      </c>
      <c r="O102" s="28">
        <v>0</v>
      </c>
      <c r="P102" s="28">
        <v>0</v>
      </c>
      <c r="Q102" s="28">
        <v>0</v>
      </c>
      <c r="R102" s="28">
        <v>0</v>
      </c>
      <c r="S102" s="28">
        <v>0</v>
      </c>
      <c r="T102" s="28">
        <v>0</v>
      </c>
      <c r="U102" s="28">
        <v>0</v>
      </c>
      <c r="V102" s="94">
        <v>0</v>
      </c>
      <c r="W102" s="94">
        <v>0</v>
      </c>
      <c r="X102" s="29">
        <v>4</v>
      </c>
    </row>
    <row r="103" spans="1:72" s="99" customFormat="1" ht="16.05" customHeight="1">
      <c r="A103" s="17"/>
      <c r="B103" s="24" t="s">
        <v>61</v>
      </c>
      <c r="C103" s="25">
        <v>100</v>
      </c>
      <c r="D103" s="25">
        <v>12</v>
      </c>
      <c r="E103" s="25">
        <v>41</v>
      </c>
      <c r="F103" s="25">
        <v>3</v>
      </c>
      <c r="G103" s="25">
        <v>55</v>
      </c>
      <c r="H103" s="25">
        <v>1</v>
      </c>
      <c r="I103" s="25">
        <v>26</v>
      </c>
      <c r="J103" s="25">
        <v>4</v>
      </c>
      <c r="K103" s="25">
        <v>117</v>
      </c>
      <c r="L103" s="25">
        <v>78</v>
      </c>
      <c r="M103" s="25">
        <v>2</v>
      </c>
      <c r="N103" s="25">
        <v>18</v>
      </c>
      <c r="O103" s="25">
        <v>129</v>
      </c>
      <c r="P103" s="25">
        <v>64</v>
      </c>
      <c r="Q103" s="25">
        <v>3</v>
      </c>
      <c r="R103" s="25">
        <v>18</v>
      </c>
      <c r="S103" s="25">
        <v>0</v>
      </c>
      <c r="T103" s="25">
        <v>10</v>
      </c>
      <c r="U103" s="25">
        <v>0</v>
      </c>
      <c r="V103" s="25">
        <v>3</v>
      </c>
      <c r="W103" s="25">
        <v>0</v>
      </c>
      <c r="X103" s="26">
        <v>684</v>
      </c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</row>
    <row r="104" spans="2:24" s="17" customFormat="1" ht="16.05" customHeight="1">
      <c r="B104" s="27" t="s">
        <v>277</v>
      </c>
      <c r="C104" s="28">
        <v>0</v>
      </c>
      <c r="D104" s="28">
        <v>0</v>
      </c>
      <c r="E104" s="28">
        <v>0</v>
      </c>
      <c r="F104" s="28">
        <v>0</v>
      </c>
      <c r="G104" s="28">
        <v>0</v>
      </c>
      <c r="H104" s="28">
        <v>0</v>
      </c>
      <c r="I104" s="28">
        <v>0</v>
      </c>
      <c r="J104" s="28">
        <v>0</v>
      </c>
      <c r="K104" s="28">
        <v>0</v>
      </c>
      <c r="L104" s="28">
        <v>0</v>
      </c>
      <c r="M104" s="28">
        <v>0</v>
      </c>
      <c r="N104" s="28">
        <v>1</v>
      </c>
      <c r="O104" s="28">
        <v>2</v>
      </c>
      <c r="P104" s="28">
        <v>0</v>
      </c>
      <c r="Q104" s="28">
        <v>0</v>
      </c>
      <c r="R104" s="28">
        <v>0</v>
      </c>
      <c r="S104" s="28">
        <v>0</v>
      </c>
      <c r="T104" s="28">
        <v>0</v>
      </c>
      <c r="U104" s="28">
        <v>0</v>
      </c>
      <c r="V104" s="94">
        <v>0</v>
      </c>
      <c r="W104" s="94">
        <v>0</v>
      </c>
      <c r="X104" s="29">
        <v>3</v>
      </c>
    </row>
    <row r="105" spans="1:72" s="99" customFormat="1" ht="16.05" customHeight="1">
      <c r="A105" s="17"/>
      <c r="B105" s="24" t="s">
        <v>62</v>
      </c>
      <c r="C105" s="25">
        <v>328</v>
      </c>
      <c r="D105" s="25">
        <v>31</v>
      </c>
      <c r="E105" s="25">
        <v>7</v>
      </c>
      <c r="F105" s="25">
        <v>3</v>
      </c>
      <c r="G105" s="25">
        <v>460</v>
      </c>
      <c r="H105" s="25">
        <v>1</v>
      </c>
      <c r="I105" s="25">
        <v>18</v>
      </c>
      <c r="J105" s="25">
        <v>41</v>
      </c>
      <c r="K105" s="25">
        <v>136</v>
      </c>
      <c r="L105" s="25">
        <v>51</v>
      </c>
      <c r="M105" s="25">
        <v>14</v>
      </c>
      <c r="N105" s="25">
        <v>20</v>
      </c>
      <c r="O105" s="25">
        <v>88</v>
      </c>
      <c r="P105" s="25">
        <v>65</v>
      </c>
      <c r="Q105" s="25">
        <v>5</v>
      </c>
      <c r="R105" s="25">
        <v>8</v>
      </c>
      <c r="S105" s="25">
        <v>2</v>
      </c>
      <c r="T105" s="25">
        <v>11</v>
      </c>
      <c r="U105" s="25">
        <v>3</v>
      </c>
      <c r="V105" s="25">
        <v>5</v>
      </c>
      <c r="W105" s="25">
        <v>0</v>
      </c>
      <c r="X105" s="26">
        <v>1297</v>
      </c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</row>
    <row r="106" spans="2:24" s="17" customFormat="1" ht="16.05" customHeight="1">
      <c r="B106" s="27" t="s">
        <v>63</v>
      </c>
      <c r="C106" s="28">
        <v>1</v>
      </c>
      <c r="D106" s="28">
        <v>0</v>
      </c>
      <c r="E106" s="28">
        <v>0</v>
      </c>
      <c r="F106" s="28">
        <v>0</v>
      </c>
      <c r="G106" s="28">
        <v>0</v>
      </c>
      <c r="H106" s="28">
        <v>0</v>
      </c>
      <c r="I106" s="28">
        <v>2</v>
      </c>
      <c r="J106" s="28">
        <v>0</v>
      </c>
      <c r="K106" s="28">
        <v>4</v>
      </c>
      <c r="L106" s="28">
        <v>1</v>
      </c>
      <c r="M106" s="28">
        <v>0</v>
      </c>
      <c r="N106" s="28">
        <v>0</v>
      </c>
      <c r="O106" s="28">
        <v>1</v>
      </c>
      <c r="P106" s="28">
        <v>1</v>
      </c>
      <c r="Q106" s="28">
        <v>0</v>
      </c>
      <c r="R106" s="28">
        <v>0</v>
      </c>
      <c r="S106" s="28">
        <v>0</v>
      </c>
      <c r="T106" s="28">
        <v>0</v>
      </c>
      <c r="U106" s="28">
        <v>0</v>
      </c>
      <c r="V106" s="94">
        <v>0</v>
      </c>
      <c r="W106" s="94">
        <v>0</v>
      </c>
      <c r="X106" s="29">
        <v>10</v>
      </c>
    </row>
    <row r="107" spans="1:72" s="99" customFormat="1" ht="16.05" customHeight="1">
      <c r="A107" s="17"/>
      <c r="B107" s="24" t="s">
        <v>64</v>
      </c>
      <c r="C107" s="25">
        <v>4</v>
      </c>
      <c r="D107" s="25">
        <v>0</v>
      </c>
      <c r="E107" s="25">
        <v>0</v>
      </c>
      <c r="F107" s="25">
        <v>0</v>
      </c>
      <c r="G107" s="25">
        <v>3</v>
      </c>
      <c r="H107" s="25">
        <v>0</v>
      </c>
      <c r="I107" s="25">
        <v>0</v>
      </c>
      <c r="J107" s="25">
        <v>0</v>
      </c>
      <c r="K107" s="25">
        <v>4</v>
      </c>
      <c r="L107" s="25">
        <v>1</v>
      </c>
      <c r="M107" s="25">
        <v>0</v>
      </c>
      <c r="N107" s="25">
        <v>0</v>
      </c>
      <c r="O107" s="25">
        <v>1</v>
      </c>
      <c r="P107" s="25">
        <v>2</v>
      </c>
      <c r="Q107" s="25">
        <v>0</v>
      </c>
      <c r="R107" s="25">
        <v>1</v>
      </c>
      <c r="S107" s="25">
        <v>0</v>
      </c>
      <c r="T107" s="25">
        <v>0</v>
      </c>
      <c r="U107" s="25">
        <v>1</v>
      </c>
      <c r="V107" s="25">
        <v>4</v>
      </c>
      <c r="W107" s="25">
        <v>0</v>
      </c>
      <c r="X107" s="26">
        <v>21</v>
      </c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</row>
    <row r="108" spans="2:24" s="17" customFormat="1" ht="16.05" customHeight="1">
      <c r="B108" s="27" t="s">
        <v>280</v>
      </c>
      <c r="C108" s="28">
        <v>0</v>
      </c>
      <c r="D108" s="28">
        <v>0</v>
      </c>
      <c r="E108" s="28">
        <v>0</v>
      </c>
      <c r="F108" s="28">
        <v>0</v>
      </c>
      <c r="G108" s="28">
        <v>0</v>
      </c>
      <c r="H108" s="28">
        <v>0</v>
      </c>
      <c r="I108" s="28">
        <v>0</v>
      </c>
      <c r="J108" s="28">
        <v>0</v>
      </c>
      <c r="K108" s="28">
        <v>0</v>
      </c>
      <c r="L108" s="28">
        <v>0</v>
      </c>
      <c r="M108" s="28">
        <v>0</v>
      </c>
      <c r="N108" s="28">
        <v>0</v>
      </c>
      <c r="O108" s="28">
        <v>1</v>
      </c>
      <c r="P108" s="28">
        <v>0</v>
      </c>
      <c r="Q108" s="28">
        <v>0</v>
      </c>
      <c r="R108" s="28">
        <v>0</v>
      </c>
      <c r="S108" s="28">
        <v>0</v>
      </c>
      <c r="T108" s="28">
        <v>0</v>
      </c>
      <c r="U108" s="28">
        <v>0</v>
      </c>
      <c r="V108" s="94">
        <v>0</v>
      </c>
      <c r="W108" s="94">
        <v>0</v>
      </c>
      <c r="X108" s="29">
        <v>1</v>
      </c>
    </row>
    <row r="109" spans="1:72" s="99" customFormat="1" ht="16.05" customHeight="1">
      <c r="A109" s="17"/>
      <c r="B109" s="24" t="s">
        <v>65</v>
      </c>
      <c r="C109" s="25">
        <v>15</v>
      </c>
      <c r="D109" s="25">
        <v>4</v>
      </c>
      <c r="E109" s="25">
        <v>2</v>
      </c>
      <c r="F109" s="25">
        <v>0</v>
      </c>
      <c r="G109" s="25">
        <v>0</v>
      </c>
      <c r="H109" s="25">
        <v>1</v>
      </c>
      <c r="I109" s="25">
        <v>10</v>
      </c>
      <c r="J109" s="25">
        <v>1</v>
      </c>
      <c r="K109" s="25">
        <v>14</v>
      </c>
      <c r="L109" s="25">
        <v>7</v>
      </c>
      <c r="M109" s="25">
        <v>1</v>
      </c>
      <c r="N109" s="25">
        <v>5</v>
      </c>
      <c r="O109" s="25">
        <v>34</v>
      </c>
      <c r="P109" s="25">
        <v>2</v>
      </c>
      <c r="Q109" s="25">
        <v>2</v>
      </c>
      <c r="R109" s="25">
        <v>2</v>
      </c>
      <c r="S109" s="25">
        <v>1</v>
      </c>
      <c r="T109" s="25">
        <v>28</v>
      </c>
      <c r="U109" s="25">
        <v>4</v>
      </c>
      <c r="V109" s="25">
        <v>161</v>
      </c>
      <c r="W109" s="25">
        <v>563</v>
      </c>
      <c r="X109" s="26">
        <v>857</v>
      </c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</row>
    <row r="110" spans="2:24" s="17" customFormat="1" ht="16.05" customHeight="1">
      <c r="B110" s="27" t="s">
        <v>66</v>
      </c>
      <c r="C110" s="28">
        <v>1</v>
      </c>
      <c r="D110" s="28">
        <v>0</v>
      </c>
      <c r="E110" s="28">
        <v>0</v>
      </c>
      <c r="F110" s="28">
        <v>0</v>
      </c>
      <c r="G110" s="28">
        <v>1</v>
      </c>
      <c r="H110" s="28">
        <v>0</v>
      </c>
      <c r="I110" s="28">
        <v>0</v>
      </c>
      <c r="J110" s="28">
        <v>0</v>
      </c>
      <c r="K110" s="28">
        <v>2</v>
      </c>
      <c r="L110" s="28">
        <v>0</v>
      </c>
      <c r="M110" s="28">
        <v>0</v>
      </c>
      <c r="N110" s="28">
        <v>0</v>
      </c>
      <c r="O110" s="28">
        <v>6</v>
      </c>
      <c r="P110" s="28">
        <v>0</v>
      </c>
      <c r="Q110" s="28">
        <v>0</v>
      </c>
      <c r="R110" s="28">
        <v>2</v>
      </c>
      <c r="S110" s="28">
        <v>0</v>
      </c>
      <c r="T110" s="28">
        <v>0</v>
      </c>
      <c r="U110" s="28">
        <v>0</v>
      </c>
      <c r="V110" s="94">
        <v>42</v>
      </c>
      <c r="W110" s="94">
        <v>0</v>
      </c>
      <c r="X110" s="29">
        <v>54</v>
      </c>
    </row>
    <row r="111" spans="1:72" s="99" customFormat="1" ht="16.05" customHeight="1">
      <c r="A111" s="17"/>
      <c r="B111" s="24" t="s">
        <v>67</v>
      </c>
      <c r="C111" s="25">
        <v>0</v>
      </c>
      <c r="D111" s="25">
        <v>0</v>
      </c>
      <c r="E111" s="25">
        <v>0</v>
      </c>
      <c r="F111" s="25">
        <v>0</v>
      </c>
      <c r="G111" s="25">
        <v>2</v>
      </c>
      <c r="H111" s="25">
        <v>0</v>
      </c>
      <c r="I111" s="25">
        <v>0</v>
      </c>
      <c r="J111" s="25">
        <v>0</v>
      </c>
      <c r="K111" s="25">
        <v>1</v>
      </c>
      <c r="L111" s="25">
        <v>0</v>
      </c>
      <c r="M111" s="25">
        <v>0</v>
      </c>
      <c r="N111" s="25">
        <v>0</v>
      </c>
      <c r="O111" s="25">
        <v>3</v>
      </c>
      <c r="P111" s="25">
        <v>0</v>
      </c>
      <c r="Q111" s="25">
        <v>0</v>
      </c>
      <c r="R111" s="25">
        <v>0</v>
      </c>
      <c r="S111" s="25">
        <v>0</v>
      </c>
      <c r="T111" s="25">
        <v>0</v>
      </c>
      <c r="U111" s="25">
        <v>0</v>
      </c>
      <c r="V111" s="25">
        <v>2</v>
      </c>
      <c r="W111" s="25">
        <v>0</v>
      </c>
      <c r="X111" s="26">
        <v>8</v>
      </c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</row>
    <row r="112" spans="2:24" s="17" customFormat="1" ht="16.05" customHeight="1">
      <c r="B112" s="27" t="s">
        <v>186</v>
      </c>
      <c r="C112" s="28">
        <v>0</v>
      </c>
      <c r="D112" s="28">
        <v>0</v>
      </c>
      <c r="E112" s="28">
        <v>0</v>
      </c>
      <c r="F112" s="28">
        <v>0</v>
      </c>
      <c r="G112" s="28">
        <v>0</v>
      </c>
      <c r="H112" s="28">
        <v>0</v>
      </c>
      <c r="I112" s="28">
        <v>0</v>
      </c>
      <c r="J112" s="28">
        <v>0</v>
      </c>
      <c r="K112" s="28">
        <v>0</v>
      </c>
      <c r="L112" s="28">
        <v>2</v>
      </c>
      <c r="M112" s="28">
        <v>0</v>
      </c>
      <c r="N112" s="28">
        <v>0</v>
      </c>
      <c r="O112" s="28">
        <v>0</v>
      </c>
      <c r="P112" s="28">
        <v>0</v>
      </c>
      <c r="Q112" s="28">
        <v>0</v>
      </c>
      <c r="R112" s="28">
        <v>0</v>
      </c>
      <c r="S112" s="28">
        <v>0</v>
      </c>
      <c r="T112" s="28">
        <v>0</v>
      </c>
      <c r="U112" s="28">
        <v>0</v>
      </c>
      <c r="V112" s="94">
        <v>0</v>
      </c>
      <c r="W112" s="94">
        <v>0</v>
      </c>
      <c r="X112" s="29">
        <v>2</v>
      </c>
    </row>
    <row r="113" spans="1:72" s="99" customFormat="1" ht="16.05" customHeight="1">
      <c r="A113" s="17"/>
      <c r="B113" s="24" t="s">
        <v>68</v>
      </c>
      <c r="C113" s="25">
        <v>0</v>
      </c>
      <c r="D113" s="25">
        <v>0</v>
      </c>
      <c r="E113" s="25">
        <v>0</v>
      </c>
      <c r="F113" s="25">
        <v>0</v>
      </c>
      <c r="G113" s="25">
        <v>1</v>
      </c>
      <c r="H113" s="25">
        <v>0</v>
      </c>
      <c r="I113" s="25">
        <v>1</v>
      </c>
      <c r="J113" s="25">
        <v>0</v>
      </c>
      <c r="K113" s="25">
        <v>1</v>
      </c>
      <c r="L113" s="25">
        <v>0</v>
      </c>
      <c r="M113" s="25">
        <v>0</v>
      </c>
      <c r="N113" s="25">
        <v>0</v>
      </c>
      <c r="O113" s="25">
        <v>7</v>
      </c>
      <c r="P113" s="25">
        <v>0</v>
      </c>
      <c r="Q113" s="25">
        <v>0</v>
      </c>
      <c r="R113" s="25">
        <v>0</v>
      </c>
      <c r="S113" s="25">
        <v>0</v>
      </c>
      <c r="T113" s="25">
        <v>220</v>
      </c>
      <c r="U113" s="25">
        <v>404</v>
      </c>
      <c r="V113" s="25">
        <v>11</v>
      </c>
      <c r="W113" s="25">
        <v>3</v>
      </c>
      <c r="X113" s="26">
        <v>648</v>
      </c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</row>
    <row r="114" spans="2:24" s="17" customFormat="1" ht="16.05" customHeight="1">
      <c r="B114" s="27" t="s">
        <v>252</v>
      </c>
      <c r="C114" s="28">
        <v>0</v>
      </c>
      <c r="D114" s="28">
        <v>0</v>
      </c>
      <c r="E114" s="28">
        <v>0</v>
      </c>
      <c r="F114" s="28">
        <v>0</v>
      </c>
      <c r="G114" s="28">
        <v>0</v>
      </c>
      <c r="H114" s="28">
        <v>0</v>
      </c>
      <c r="I114" s="28">
        <v>0</v>
      </c>
      <c r="J114" s="28">
        <v>0</v>
      </c>
      <c r="K114" s="28">
        <v>0</v>
      </c>
      <c r="L114" s="28">
        <v>0</v>
      </c>
      <c r="M114" s="28">
        <v>0</v>
      </c>
      <c r="N114" s="28">
        <v>0</v>
      </c>
      <c r="O114" s="28">
        <v>0</v>
      </c>
      <c r="P114" s="28">
        <v>0</v>
      </c>
      <c r="Q114" s="28">
        <v>0</v>
      </c>
      <c r="R114" s="28">
        <v>0</v>
      </c>
      <c r="S114" s="28">
        <v>0</v>
      </c>
      <c r="T114" s="28">
        <v>2</v>
      </c>
      <c r="U114" s="28">
        <v>7</v>
      </c>
      <c r="V114" s="94">
        <v>0</v>
      </c>
      <c r="W114" s="94">
        <v>0</v>
      </c>
      <c r="X114" s="29">
        <v>9</v>
      </c>
    </row>
    <row r="115" spans="1:72" s="99" customFormat="1" ht="16.05" customHeight="1">
      <c r="A115" s="17"/>
      <c r="B115" s="24" t="s">
        <v>236</v>
      </c>
      <c r="C115" s="25">
        <v>0</v>
      </c>
      <c r="D115" s="2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0</v>
      </c>
      <c r="J115" s="25">
        <v>0</v>
      </c>
      <c r="K115" s="25">
        <v>0</v>
      </c>
      <c r="L115" s="25">
        <v>0</v>
      </c>
      <c r="M115" s="25">
        <v>0</v>
      </c>
      <c r="N115" s="25">
        <v>0</v>
      </c>
      <c r="O115" s="25">
        <v>0</v>
      </c>
      <c r="P115" s="25">
        <v>1</v>
      </c>
      <c r="Q115" s="25">
        <v>0</v>
      </c>
      <c r="R115" s="25">
        <v>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6">
        <v>1</v>
      </c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</row>
    <row r="116" spans="2:24" s="17" customFormat="1" ht="16.05" customHeight="1">
      <c r="B116" s="27" t="s">
        <v>230</v>
      </c>
      <c r="C116" s="28">
        <v>0</v>
      </c>
      <c r="D116" s="28">
        <v>0</v>
      </c>
      <c r="E116" s="28">
        <v>0</v>
      </c>
      <c r="F116" s="28">
        <v>0</v>
      </c>
      <c r="G116" s="28">
        <v>0</v>
      </c>
      <c r="H116" s="28">
        <v>0</v>
      </c>
      <c r="I116" s="28">
        <v>0</v>
      </c>
      <c r="J116" s="28">
        <v>0</v>
      </c>
      <c r="K116" s="28">
        <v>1</v>
      </c>
      <c r="L116" s="28">
        <v>0</v>
      </c>
      <c r="M116" s="28">
        <v>0</v>
      </c>
      <c r="N116" s="28">
        <v>0</v>
      </c>
      <c r="O116" s="28">
        <v>0</v>
      </c>
      <c r="P116" s="28">
        <v>0</v>
      </c>
      <c r="Q116" s="28">
        <v>0</v>
      </c>
      <c r="R116" s="28">
        <v>0</v>
      </c>
      <c r="S116" s="28">
        <v>0</v>
      </c>
      <c r="T116" s="28">
        <v>0</v>
      </c>
      <c r="U116" s="28">
        <v>0</v>
      </c>
      <c r="V116" s="94">
        <v>0</v>
      </c>
      <c r="W116" s="94">
        <v>0</v>
      </c>
      <c r="X116" s="29">
        <v>1</v>
      </c>
    </row>
    <row r="117" spans="1:72" s="99" customFormat="1" ht="16.05" customHeight="1">
      <c r="A117" s="17"/>
      <c r="B117" s="24" t="s">
        <v>194</v>
      </c>
      <c r="C117" s="25">
        <v>0</v>
      </c>
      <c r="D117" s="2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5</v>
      </c>
      <c r="P117" s="25">
        <v>0</v>
      </c>
      <c r="Q117" s="25">
        <v>0</v>
      </c>
      <c r="R117" s="25">
        <v>0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6">
        <v>5</v>
      </c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</row>
    <row r="118" spans="2:24" s="17" customFormat="1" ht="16.05" customHeight="1">
      <c r="B118" s="27" t="s">
        <v>69</v>
      </c>
      <c r="C118" s="28">
        <v>1</v>
      </c>
      <c r="D118" s="28">
        <v>0</v>
      </c>
      <c r="E118" s="28">
        <v>0</v>
      </c>
      <c r="F118" s="28">
        <v>0</v>
      </c>
      <c r="G118" s="28">
        <v>0</v>
      </c>
      <c r="H118" s="28">
        <v>0</v>
      </c>
      <c r="I118" s="28">
        <v>0</v>
      </c>
      <c r="J118" s="28">
        <v>0</v>
      </c>
      <c r="K118" s="28">
        <v>0</v>
      </c>
      <c r="L118" s="28">
        <v>0</v>
      </c>
      <c r="M118" s="28">
        <v>0</v>
      </c>
      <c r="N118" s="28">
        <v>0</v>
      </c>
      <c r="O118" s="28">
        <v>0</v>
      </c>
      <c r="P118" s="28">
        <v>0</v>
      </c>
      <c r="Q118" s="28">
        <v>0</v>
      </c>
      <c r="R118" s="28">
        <v>0</v>
      </c>
      <c r="S118" s="28">
        <v>0</v>
      </c>
      <c r="T118" s="28">
        <v>0</v>
      </c>
      <c r="U118" s="28">
        <v>2</v>
      </c>
      <c r="V118" s="94">
        <v>0</v>
      </c>
      <c r="W118" s="94">
        <v>0</v>
      </c>
      <c r="X118" s="29">
        <v>3</v>
      </c>
    </row>
    <row r="119" spans="1:72" s="99" customFormat="1" ht="16.05" customHeight="1">
      <c r="A119" s="17"/>
      <c r="B119" s="24" t="s">
        <v>229</v>
      </c>
      <c r="C119" s="25">
        <v>2</v>
      </c>
      <c r="D119" s="2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4</v>
      </c>
      <c r="P119" s="25">
        <v>0</v>
      </c>
      <c r="Q119" s="25">
        <v>0</v>
      </c>
      <c r="R119" s="25">
        <v>0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6">
        <v>6</v>
      </c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</row>
    <row r="120" spans="2:24" s="17" customFormat="1" ht="16.05" customHeight="1">
      <c r="B120" s="27" t="s">
        <v>70</v>
      </c>
      <c r="C120" s="28">
        <v>5</v>
      </c>
      <c r="D120" s="28">
        <v>0</v>
      </c>
      <c r="E120" s="28">
        <v>0</v>
      </c>
      <c r="F120" s="28">
        <v>0</v>
      </c>
      <c r="G120" s="28">
        <v>0</v>
      </c>
      <c r="H120" s="28">
        <v>0</v>
      </c>
      <c r="I120" s="28">
        <v>0</v>
      </c>
      <c r="J120" s="28">
        <v>0</v>
      </c>
      <c r="K120" s="28">
        <v>1</v>
      </c>
      <c r="L120" s="28">
        <v>1</v>
      </c>
      <c r="M120" s="28">
        <v>0</v>
      </c>
      <c r="N120" s="28">
        <v>0</v>
      </c>
      <c r="O120" s="28">
        <v>6</v>
      </c>
      <c r="P120" s="28">
        <v>2</v>
      </c>
      <c r="Q120" s="28">
        <v>1</v>
      </c>
      <c r="R120" s="28">
        <v>0</v>
      </c>
      <c r="S120" s="28">
        <v>0</v>
      </c>
      <c r="T120" s="28">
        <v>0</v>
      </c>
      <c r="U120" s="28">
        <v>8</v>
      </c>
      <c r="V120" s="94">
        <v>1</v>
      </c>
      <c r="W120" s="94">
        <v>0</v>
      </c>
      <c r="X120" s="29">
        <v>25</v>
      </c>
    </row>
    <row r="121" spans="1:72" s="99" customFormat="1" ht="16.05" customHeight="1">
      <c r="A121" s="17"/>
      <c r="B121" s="24" t="s">
        <v>254</v>
      </c>
      <c r="C121" s="25">
        <v>0</v>
      </c>
      <c r="D121" s="2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0</v>
      </c>
      <c r="J121" s="25">
        <v>0</v>
      </c>
      <c r="K121" s="25">
        <v>0</v>
      </c>
      <c r="L121" s="25">
        <v>0</v>
      </c>
      <c r="M121" s="25">
        <v>0</v>
      </c>
      <c r="N121" s="25">
        <v>1</v>
      </c>
      <c r="O121" s="25">
        <v>5</v>
      </c>
      <c r="P121" s="25">
        <v>0</v>
      </c>
      <c r="Q121" s="25">
        <v>0</v>
      </c>
      <c r="R121" s="25">
        <v>0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6">
        <v>6</v>
      </c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</row>
    <row r="122" spans="2:24" s="17" customFormat="1" ht="16.05" customHeight="1">
      <c r="B122" s="27" t="s">
        <v>71</v>
      </c>
      <c r="C122" s="28">
        <v>4</v>
      </c>
      <c r="D122" s="28">
        <v>0</v>
      </c>
      <c r="E122" s="28">
        <v>0</v>
      </c>
      <c r="F122" s="28">
        <v>0</v>
      </c>
      <c r="G122" s="28">
        <v>0</v>
      </c>
      <c r="H122" s="28">
        <v>0</v>
      </c>
      <c r="I122" s="28">
        <v>1</v>
      </c>
      <c r="J122" s="28">
        <v>0</v>
      </c>
      <c r="K122" s="28">
        <v>20</v>
      </c>
      <c r="L122" s="28">
        <v>0</v>
      </c>
      <c r="M122" s="28">
        <v>0</v>
      </c>
      <c r="N122" s="28">
        <v>0</v>
      </c>
      <c r="O122" s="28">
        <v>204</v>
      </c>
      <c r="P122" s="28">
        <v>0</v>
      </c>
      <c r="Q122" s="28">
        <v>0</v>
      </c>
      <c r="R122" s="28">
        <v>0</v>
      </c>
      <c r="S122" s="28">
        <v>0</v>
      </c>
      <c r="T122" s="28">
        <v>0</v>
      </c>
      <c r="U122" s="28">
        <v>0</v>
      </c>
      <c r="V122" s="94">
        <v>1</v>
      </c>
      <c r="W122" s="94">
        <v>0</v>
      </c>
      <c r="X122" s="29">
        <v>230</v>
      </c>
    </row>
    <row r="123" spans="1:72" s="99" customFormat="1" ht="16.05" customHeight="1">
      <c r="A123" s="17"/>
      <c r="B123" s="24" t="s">
        <v>72</v>
      </c>
      <c r="C123" s="25">
        <v>64</v>
      </c>
      <c r="D123" s="25">
        <v>1</v>
      </c>
      <c r="E123" s="25">
        <v>4</v>
      </c>
      <c r="F123" s="25">
        <v>0</v>
      </c>
      <c r="G123" s="25">
        <v>1</v>
      </c>
      <c r="H123" s="25">
        <v>7</v>
      </c>
      <c r="I123" s="25">
        <v>14</v>
      </c>
      <c r="J123" s="25">
        <v>8</v>
      </c>
      <c r="K123" s="25">
        <v>18</v>
      </c>
      <c r="L123" s="25">
        <v>40</v>
      </c>
      <c r="M123" s="25">
        <v>1</v>
      </c>
      <c r="N123" s="25">
        <v>22</v>
      </c>
      <c r="O123" s="25">
        <v>35</v>
      </c>
      <c r="P123" s="25">
        <v>4</v>
      </c>
      <c r="Q123" s="25">
        <v>7</v>
      </c>
      <c r="R123" s="25">
        <v>2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6">
        <v>228</v>
      </c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</row>
    <row r="124" spans="2:24" s="17" customFormat="1" ht="16.05" customHeight="1">
      <c r="B124" s="27" t="s">
        <v>73</v>
      </c>
      <c r="C124" s="28">
        <v>0</v>
      </c>
      <c r="D124" s="28">
        <v>1</v>
      </c>
      <c r="E124" s="28">
        <v>0</v>
      </c>
      <c r="F124" s="28">
        <v>0</v>
      </c>
      <c r="G124" s="28">
        <v>0</v>
      </c>
      <c r="H124" s="28">
        <v>0</v>
      </c>
      <c r="I124" s="28">
        <v>0</v>
      </c>
      <c r="J124" s="28">
        <v>0</v>
      </c>
      <c r="K124" s="28">
        <v>0</v>
      </c>
      <c r="L124" s="28">
        <v>0</v>
      </c>
      <c r="M124" s="28">
        <v>0</v>
      </c>
      <c r="N124" s="28">
        <v>0</v>
      </c>
      <c r="O124" s="28">
        <v>1</v>
      </c>
      <c r="P124" s="28">
        <v>0</v>
      </c>
      <c r="Q124" s="28">
        <v>0</v>
      </c>
      <c r="R124" s="28">
        <v>0</v>
      </c>
      <c r="S124" s="28">
        <v>0</v>
      </c>
      <c r="T124" s="28">
        <v>0</v>
      </c>
      <c r="U124" s="28">
        <v>0</v>
      </c>
      <c r="V124" s="94">
        <v>0</v>
      </c>
      <c r="W124" s="94">
        <v>0</v>
      </c>
      <c r="X124" s="29">
        <v>2</v>
      </c>
    </row>
    <row r="125" spans="1:72" s="99" customFormat="1" ht="16.05" customHeight="1">
      <c r="A125" s="17"/>
      <c r="B125" s="24" t="s">
        <v>185</v>
      </c>
      <c r="C125" s="25">
        <v>3</v>
      </c>
      <c r="D125" s="25">
        <v>3</v>
      </c>
      <c r="E125" s="25">
        <v>0</v>
      </c>
      <c r="F125" s="25">
        <v>0</v>
      </c>
      <c r="G125" s="25">
        <v>3</v>
      </c>
      <c r="H125" s="25">
        <v>0</v>
      </c>
      <c r="I125" s="25">
        <v>6</v>
      </c>
      <c r="J125" s="25">
        <v>6</v>
      </c>
      <c r="K125" s="25">
        <v>11</v>
      </c>
      <c r="L125" s="25">
        <v>16</v>
      </c>
      <c r="M125" s="25">
        <v>0</v>
      </c>
      <c r="N125" s="25">
        <v>38</v>
      </c>
      <c r="O125" s="25">
        <v>15</v>
      </c>
      <c r="P125" s="25">
        <v>0</v>
      </c>
      <c r="Q125" s="25">
        <v>1</v>
      </c>
      <c r="R125" s="25">
        <v>1</v>
      </c>
      <c r="S125" s="25">
        <v>0</v>
      </c>
      <c r="T125" s="25">
        <v>0</v>
      </c>
      <c r="U125" s="25">
        <v>0</v>
      </c>
      <c r="V125" s="25">
        <v>0</v>
      </c>
      <c r="W125" s="25">
        <v>0</v>
      </c>
      <c r="X125" s="26">
        <v>103</v>
      </c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</row>
    <row r="126" spans="2:24" s="17" customFormat="1" ht="16.05" customHeight="1">
      <c r="B126" s="27" t="s">
        <v>115</v>
      </c>
      <c r="C126" s="28">
        <v>1</v>
      </c>
      <c r="D126" s="28">
        <v>1</v>
      </c>
      <c r="E126" s="28">
        <v>0</v>
      </c>
      <c r="F126" s="28">
        <v>0</v>
      </c>
      <c r="G126" s="28">
        <v>1</v>
      </c>
      <c r="H126" s="28">
        <v>0</v>
      </c>
      <c r="I126" s="28">
        <v>4</v>
      </c>
      <c r="J126" s="28">
        <v>0</v>
      </c>
      <c r="K126" s="28">
        <v>0</v>
      </c>
      <c r="L126" s="28">
        <v>0</v>
      </c>
      <c r="M126" s="28">
        <v>0</v>
      </c>
      <c r="N126" s="28">
        <v>0</v>
      </c>
      <c r="O126" s="28">
        <v>8</v>
      </c>
      <c r="P126" s="28">
        <v>0</v>
      </c>
      <c r="Q126" s="28">
        <v>0</v>
      </c>
      <c r="R126" s="28">
        <v>0</v>
      </c>
      <c r="S126" s="28">
        <v>0</v>
      </c>
      <c r="T126" s="28">
        <v>0</v>
      </c>
      <c r="U126" s="28">
        <v>0</v>
      </c>
      <c r="V126" s="94">
        <v>1</v>
      </c>
      <c r="W126" s="94">
        <v>0</v>
      </c>
      <c r="X126" s="29">
        <v>16</v>
      </c>
    </row>
    <row r="127" spans="1:72" s="99" customFormat="1" ht="16.05" customHeight="1">
      <c r="A127" s="17"/>
      <c r="B127" s="24" t="s">
        <v>74</v>
      </c>
      <c r="C127" s="25">
        <v>4151</v>
      </c>
      <c r="D127" s="25">
        <v>992</v>
      </c>
      <c r="E127" s="25">
        <v>840</v>
      </c>
      <c r="F127" s="25">
        <v>559</v>
      </c>
      <c r="G127" s="25">
        <v>3241</v>
      </c>
      <c r="H127" s="25">
        <v>186</v>
      </c>
      <c r="I127" s="25">
        <v>1906</v>
      </c>
      <c r="J127" s="25">
        <v>769</v>
      </c>
      <c r="K127" s="25">
        <v>3777</v>
      </c>
      <c r="L127" s="25">
        <v>2907</v>
      </c>
      <c r="M127" s="25">
        <v>364</v>
      </c>
      <c r="N127" s="25">
        <v>2788</v>
      </c>
      <c r="O127" s="25">
        <v>20276</v>
      </c>
      <c r="P127" s="25">
        <v>1048</v>
      </c>
      <c r="Q127" s="25">
        <v>186</v>
      </c>
      <c r="R127" s="25">
        <v>1602</v>
      </c>
      <c r="S127" s="25">
        <v>130</v>
      </c>
      <c r="T127" s="25">
        <v>36</v>
      </c>
      <c r="U127" s="25">
        <v>1</v>
      </c>
      <c r="V127" s="25">
        <v>1</v>
      </c>
      <c r="W127" s="25">
        <v>0</v>
      </c>
      <c r="X127" s="26">
        <v>45760</v>
      </c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</row>
    <row r="128" spans="2:24" s="17" customFormat="1" ht="16.05" customHeight="1">
      <c r="B128" s="27" t="s">
        <v>112</v>
      </c>
      <c r="C128" s="28">
        <v>0</v>
      </c>
      <c r="D128" s="28">
        <v>0</v>
      </c>
      <c r="E128" s="28">
        <v>0</v>
      </c>
      <c r="F128" s="28">
        <v>0</v>
      </c>
      <c r="G128" s="28">
        <v>0</v>
      </c>
      <c r="H128" s="28">
        <v>0</v>
      </c>
      <c r="I128" s="28">
        <v>0</v>
      </c>
      <c r="J128" s="28">
        <v>1</v>
      </c>
      <c r="K128" s="28">
        <v>0</v>
      </c>
      <c r="L128" s="28">
        <v>0</v>
      </c>
      <c r="M128" s="28">
        <v>0</v>
      </c>
      <c r="N128" s="28">
        <v>1</v>
      </c>
      <c r="O128" s="28">
        <v>0</v>
      </c>
      <c r="P128" s="28">
        <v>12</v>
      </c>
      <c r="Q128" s="28">
        <v>0</v>
      </c>
      <c r="R128" s="28">
        <v>0</v>
      </c>
      <c r="S128" s="28">
        <v>0</v>
      </c>
      <c r="T128" s="28">
        <v>0</v>
      </c>
      <c r="U128" s="28">
        <v>0</v>
      </c>
      <c r="V128" s="94">
        <v>0</v>
      </c>
      <c r="W128" s="94">
        <v>0</v>
      </c>
      <c r="X128" s="29">
        <v>14</v>
      </c>
    </row>
    <row r="129" spans="1:72" s="99" customFormat="1" ht="16.05" customHeight="1">
      <c r="A129" s="17"/>
      <c r="B129" s="24" t="s">
        <v>75</v>
      </c>
      <c r="C129" s="25">
        <v>1</v>
      </c>
      <c r="D129" s="25">
        <v>0</v>
      </c>
      <c r="E129" s="25">
        <v>0</v>
      </c>
      <c r="F129" s="25">
        <v>0</v>
      </c>
      <c r="G129" s="25">
        <v>3</v>
      </c>
      <c r="H129" s="25">
        <v>0</v>
      </c>
      <c r="I129" s="25">
        <v>0</v>
      </c>
      <c r="J129" s="25">
        <v>0</v>
      </c>
      <c r="K129" s="25">
        <v>2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>
        <v>0</v>
      </c>
      <c r="T129" s="25">
        <v>135</v>
      </c>
      <c r="U129" s="25">
        <v>26</v>
      </c>
      <c r="V129" s="25">
        <v>35</v>
      </c>
      <c r="W129" s="25">
        <v>0</v>
      </c>
      <c r="X129" s="26">
        <v>202</v>
      </c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</row>
    <row r="130" spans="2:24" s="17" customFormat="1" ht="16.05" customHeight="1">
      <c r="B130" s="27" t="s">
        <v>239</v>
      </c>
      <c r="C130" s="28">
        <v>0</v>
      </c>
      <c r="D130" s="28">
        <v>0</v>
      </c>
      <c r="E130" s="28">
        <v>0</v>
      </c>
      <c r="F130" s="28">
        <v>0</v>
      </c>
      <c r="G130" s="28">
        <v>0</v>
      </c>
      <c r="H130" s="28">
        <v>0</v>
      </c>
      <c r="I130" s="28">
        <v>0</v>
      </c>
      <c r="J130" s="28">
        <v>0</v>
      </c>
      <c r="K130" s="28">
        <v>1</v>
      </c>
      <c r="L130" s="28">
        <v>0</v>
      </c>
      <c r="M130" s="28">
        <v>0</v>
      </c>
      <c r="N130" s="28">
        <v>0</v>
      </c>
      <c r="O130" s="28">
        <v>0</v>
      </c>
      <c r="P130" s="28">
        <v>0</v>
      </c>
      <c r="Q130" s="28">
        <v>0</v>
      </c>
      <c r="R130" s="28">
        <v>0</v>
      </c>
      <c r="S130" s="28">
        <v>0</v>
      </c>
      <c r="T130" s="28">
        <v>0</v>
      </c>
      <c r="U130" s="28">
        <v>0</v>
      </c>
      <c r="V130" s="94">
        <v>0</v>
      </c>
      <c r="W130" s="94">
        <v>0</v>
      </c>
      <c r="X130" s="29">
        <v>1</v>
      </c>
    </row>
    <row r="131" spans="2:24" s="17" customFormat="1" ht="16.05" customHeight="1">
      <c r="B131" s="177" t="s">
        <v>318</v>
      </c>
      <c r="C131" s="178">
        <v>11738</v>
      </c>
      <c r="D131" s="178">
        <v>3175</v>
      </c>
      <c r="E131" s="178">
        <v>1689</v>
      </c>
      <c r="F131" s="178">
        <v>1236</v>
      </c>
      <c r="G131" s="178">
        <v>6452</v>
      </c>
      <c r="H131" s="178">
        <v>607</v>
      </c>
      <c r="I131" s="178">
        <v>4494</v>
      </c>
      <c r="J131" s="178">
        <v>2732</v>
      </c>
      <c r="K131" s="178">
        <v>10404</v>
      </c>
      <c r="L131" s="178">
        <v>7264</v>
      </c>
      <c r="M131" s="178">
        <v>1153</v>
      </c>
      <c r="N131" s="178">
        <v>5125</v>
      </c>
      <c r="O131" s="178">
        <v>47675</v>
      </c>
      <c r="P131" s="178">
        <v>4096</v>
      </c>
      <c r="Q131" s="178">
        <v>983</v>
      </c>
      <c r="R131" s="178">
        <v>4088</v>
      </c>
      <c r="S131" s="178">
        <v>453</v>
      </c>
      <c r="T131" s="178">
        <v>1080</v>
      </c>
      <c r="U131" s="178">
        <v>3100</v>
      </c>
      <c r="V131" s="178">
        <v>1077</v>
      </c>
      <c r="W131" s="178">
        <v>619</v>
      </c>
      <c r="X131" s="178">
        <v>119240</v>
      </c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6">
    <tabColor theme="3"/>
  </sheetPr>
  <dimension ref="B2:D32"/>
  <sheetViews>
    <sheetView showGridLines="0" zoomScale="140" zoomScaleNormal="140" workbookViewId="0" topLeftCell="A1">
      <selection pane="topLeft" activeCell="K14" sqref="K14"/>
    </sheetView>
  </sheetViews>
  <sheetFormatPr defaultColWidth="11.444285714285714" defaultRowHeight="13.2"/>
  <cols>
    <col min="1" max="1" width="3.7142857142857144" customWidth="1"/>
    <col min="2" max="2" width="24.714285714285715" customWidth="1"/>
    <col min="3" max="3" width="13" customWidth="1"/>
    <col min="4" max="4" width="10.428571428571429" customWidth="1"/>
    <col min="5" max="5" width="32.714285714285715" customWidth="1"/>
  </cols>
  <sheetData>
    <row r="1" s="17" customFormat="1" ht="70.05" customHeight="1"/>
    <row r="2" spans="2:4" s="17" customFormat="1" ht="16.05" customHeight="1">
      <c r="B2" s="18" t="s">
        <v>353</v>
      </c>
      <c r="C2" s="32"/>
      <c r="D2" s="32"/>
    </row>
    <row r="3" spans="2:3" s="17" customFormat="1" ht="16.05" customHeight="1">
      <c r="B3" s="83" t="s">
        <v>2</v>
      </c>
      <c r="C3" s="19"/>
    </row>
    <row r="4" spans="2:3" s="17" customFormat="1" ht="16.05" customHeight="1">
      <c r="B4" s="1" t="s">
        <v>6</v>
      </c>
      <c r="C4" s="20" t="s">
        <v>1</v>
      </c>
    </row>
    <row r="5" spans="2:3" s="17" customFormat="1" ht="16.05" customHeight="1">
      <c r="B5" s="21" t="s">
        <v>310</v>
      </c>
      <c r="C5" s="22">
        <v>61</v>
      </c>
    </row>
    <row r="6" spans="2:3" s="17" customFormat="1" ht="16.05" customHeight="1">
      <c r="B6" s="24" t="s">
        <v>18</v>
      </c>
      <c r="C6" s="25">
        <v>1</v>
      </c>
    </row>
    <row r="7" spans="2:3" s="17" customFormat="1" ht="16.05" customHeight="1">
      <c r="B7" s="27" t="s">
        <v>25</v>
      </c>
      <c r="C7" s="28">
        <v>2</v>
      </c>
    </row>
    <row r="8" spans="2:3" s="17" customFormat="1" ht="16.05" customHeight="1">
      <c r="B8" s="24" t="s">
        <v>28</v>
      </c>
      <c r="C8" s="25">
        <v>1</v>
      </c>
    </row>
    <row r="9" spans="2:3" s="17" customFormat="1" ht="16.05" customHeight="1">
      <c r="B9" s="27" t="s">
        <v>29</v>
      </c>
      <c r="C9" s="28">
        <v>2</v>
      </c>
    </row>
    <row r="10" spans="2:3" s="17" customFormat="1" ht="16.05" customHeight="1">
      <c r="B10" s="24" t="s">
        <v>39</v>
      </c>
      <c r="C10" s="25">
        <v>4</v>
      </c>
    </row>
    <row r="11" spans="2:3" s="17" customFormat="1" ht="16.05" customHeight="1">
      <c r="B11" s="27" t="s">
        <v>11</v>
      </c>
      <c r="C11" s="28">
        <v>3</v>
      </c>
    </row>
    <row r="12" spans="2:3" s="17" customFormat="1" ht="16.05" customHeight="1">
      <c r="B12" s="24" t="s">
        <v>43</v>
      </c>
      <c r="C12" s="25">
        <v>2</v>
      </c>
    </row>
    <row r="13" spans="2:3" s="17" customFormat="1" ht="16.05" customHeight="1">
      <c r="B13" s="27" t="s">
        <v>12</v>
      </c>
      <c r="C13" s="28">
        <v>43</v>
      </c>
    </row>
    <row r="14" spans="2:3" s="17" customFormat="1" ht="16.05" customHeight="1">
      <c r="B14" s="24" t="s">
        <v>54</v>
      </c>
      <c r="C14" s="25">
        <v>2</v>
      </c>
    </row>
    <row r="15" spans="2:3" s="17" customFormat="1" ht="16.05" customHeight="1">
      <c r="B15" s="27" t="s">
        <v>62</v>
      </c>
      <c r="C15" s="28">
        <v>1</v>
      </c>
    </row>
    <row r="16" spans="2:3" s="17" customFormat="1" ht="16.05" customHeight="1">
      <c r="B16" s="21" t="s">
        <v>311</v>
      </c>
      <c r="C16" s="22">
        <v>25</v>
      </c>
    </row>
    <row r="17" spans="2:3" s="17" customFormat="1" ht="16.05" customHeight="1">
      <c r="B17" s="24" t="s">
        <v>19</v>
      </c>
      <c r="C17" s="25">
        <v>3</v>
      </c>
    </row>
    <row r="18" spans="2:3" s="17" customFormat="1" ht="16.05" customHeight="1">
      <c r="B18" s="27" t="s">
        <v>110</v>
      </c>
      <c r="C18" s="28">
        <v>4</v>
      </c>
    </row>
    <row r="19" spans="2:3" s="17" customFormat="1" ht="16.05" customHeight="1">
      <c r="B19" s="24" t="s">
        <v>14</v>
      </c>
      <c r="C19" s="25">
        <v>1</v>
      </c>
    </row>
    <row r="20" spans="2:3" s="17" customFormat="1" ht="16.05" customHeight="1">
      <c r="B20" s="27" t="s">
        <v>32</v>
      </c>
      <c r="C20" s="28">
        <v>2</v>
      </c>
    </row>
    <row r="21" spans="2:3" s="17" customFormat="1" ht="16.05" customHeight="1">
      <c r="B21" s="24" t="s">
        <v>46</v>
      </c>
      <c r="C21" s="25">
        <v>5</v>
      </c>
    </row>
    <row r="22" spans="2:3" s="17" customFormat="1" ht="16.05" customHeight="1">
      <c r="B22" s="27" t="s">
        <v>190</v>
      </c>
      <c r="C22" s="28">
        <v>1</v>
      </c>
    </row>
    <row r="23" spans="2:3" s="17" customFormat="1" ht="16.05" customHeight="1">
      <c r="B23" s="24" t="s">
        <v>60</v>
      </c>
      <c r="C23" s="25">
        <v>6</v>
      </c>
    </row>
    <row r="24" spans="2:3" s="17" customFormat="1" ht="16.05" customHeight="1">
      <c r="B24" s="27" t="s">
        <v>74</v>
      </c>
      <c r="C24" s="28">
        <v>3</v>
      </c>
    </row>
    <row r="25" spans="2:3" s="17" customFormat="1" ht="16.05" customHeight="1">
      <c r="B25" s="21" t="s">
        <v>313</v>
      </c>
      <c r="C25" s="22">
        <v>7</v>
      </c>
    </row>
    <row r="26" spans="2:3" s="17" customFormat="1" ht="16.05" customHeight="1">
      <c r="B26" s="24" t="s">
        <v>16</v>
      </c>
      <c r="C26" s="25">
        <v>2</v>
      </c>
    </row>
    <row r="27" spans="2:3" s="17" customFormat="1" ht="16.05" customHeight="1">
      <c r="B27" s="27" t="s">
        <v>21</v>
      </c>
      <c r="C27" s="28">
        <v>1</v>
      </c>
    </row>
    <row r="28" spans="2:3" s="17" customFormat="1" ht="16.05" customHeight="1">
      <c r="B28" s="24" t="s">
        <v>15</v>
      </c>
      <c r="C28" s="25">
        <v>2</v>
      </c>
    </row>
    <row r="29" spans="2:3" s="17" customFormat="1" ht="16.05" customHeight="1">
      <c r="B29" s="27" t="s">
        <v>65</v>
      </c>
      <c r="C29" s="28">
        <v>2</v>
      </c>
    </row>
    <row r="30" spans="2:3" s="17" customFormat="1" ht="16.05" customHeight="1">
      <c r="B30" s="21" t="s">
        <v>315</v>
      </c>
      <c r="C30" s="22">
        <v>1</v>
      </c>
    </row>
    <row r="31" spans="2:3" s="17" customFormat="1" ht="16.05" customHeight="1">
      <c r="B31" s="27" t="s">
        <v>71</v>
      </c>
      <c r="C31" s="28">
        <v>1</v>
      </c>
    </row>
    <row r="32" spans="2:3" s="17" customFormat="1" ht="16.05" customHeight="1">
      <c r="B32" s="177" t="s">
        <v>318</v>
      </c>
      <c r="C32" s="178">
        <v>94</v>
      </c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A7553AD-D41E-402F-ACB2-456118E6921A}">
  <sheetPr codeName="Hoja50">
    <tabColor theme="3"/>
  </sheetPr>
  <dimension ref="B2:E178"/>
  <sheetViews>
    <sheetView showGridLines="0" zoomScale="140" zoomScaleNormal="140" workbookViewId="0" topLeftCell="A1">
      <pane ySplit="4" topLeftCell="A84" activePane="bottomLeft" state="frozen"/>
      <selection pane="topLeft" activeCell="K14" sqref="K14"/>
      <selection pane="bottomLeft" activeCell="K14" sqref="K14"/>
    </sheetView>
  </sheetViews>
  <sheetFormatPr defaultColWidth="9.334285714285713" defaultRowHeight="13.2"/>
  <cols>
    <col min="1" max="1" width="3" customWidth="1"/>
    <col min="2" max="2" width="26.714285714285715" customWidth="1"/>
    <col min="3" max="5" width="12.285714285714286" customWidth="1"/>
  </cols>
  <sheetData>
    <row r="1" s="17" customFormat="1" ht="70.05" customHeight="1"/>
    <row r="2" spans="2:2" s="17" customFormat="1" ht="16.05" customHeight="1">
      <c r="B2" s="18" t="s">
        <v>354</v>
      </c>
    </row>
    <row r="3" s="17" customFormat="1" ht="16.05" customHeight="1"/>
    <row r="4" spans="2:5" s="17" customFormat="1" ht="16.05" customHeight="1">
      <c r="B4" s="1" t="s">
        <v>78</v>
      </c>
      <c r="C4" s="20" t="s">
        <v>8</v>
      </c>
      <c r="D4" s="20" t="s">
        <v>5</v>
      </c>
      <c r="E4" s="20" t="s">
        <v>318</v>
      </c>
    </row>
    <row r="5" spans="2:5" s="17" customFormat="1" ht="16.05" customHeight="1">
      <c r="B5" s="21" t="s">
        <v>310</v>
      </c>
      <c r="C5" s="22">
        <v>224</v>
      </c>
      <c r="D5" s="22">
        <v>49</v>
      </c>
      <c r="E5" s="22">
        <v>273</v>
      </c>
    </row>
    <row r="6" spans="2:5" s="17" customFormat="1" ht="16.05" customHeight="1">
      <c r="B6" s="24" t="s">
        <v>9</v>
      </c>
      <c r="C6" s="25">
        <v>1</v>
      </c>
      <c r="D6" s="25">
        <v>0</v>
      </c>
      <c r="E6" s="26">
        <v>1</v>
      </c>
    </row>
    <row r="7" spans="2:5" s="17" customFormat="1" ht="16.05" customHeight="1">
      <c r="B7" s="27" t="s">
        <v>18</v>
      </c>
      <c r="C7" s="28">
        <v>18</v>
      </c>
      <c r="D7" s="28">
        <v>2</v>
      </c>
      <c r="E7" s="29">
        <v>20</v>
      </c>
    </row>
    <row r="8" spans="2:5" s="17" customFormat="1" ht="16.05" customHeight="1">
      <c r="B8" s="24" t="s">
        <v>10</v>
      </c>
      <c r="C8" s="25">
        <v>2</v>
      </c>
      <c r="D8" s="25">
        <v>0</v>
      </c>
      <c r="E8" s="26">
        <v>2</v>
      </c>
    </row>
    <row r="9" spans="2:5" s="17" customFormat="1" ht="16.05" customHeight="1">
      <c r="B9" s="27" t="s">
        <v>29</v>
      </c>
      <c r="C9" s="28">
        <v>1</v>
      </c>
      <c r="D9" s="28">
        <v>0</v>
      </c>
      <c r="E9" s="29">
        <v>1</v>
      </c>
    </row>
    <row r="10" spans="2:5" s="17" customFormat="1" ht="16.05" customHeight="1">
      <c r="B10" s="24" t="s">
        <v>33</v>
      </c>
      <c r="C10" s="25">
        <v>21</v>
      </c>
      <c r="D10" s="25">
        <v>1</v>
      </c>
      <c r="E10" s="26">
        <v>22</v>
      </c>
    </row>
    <row r="11" spans="2:5" s="17" customFormat="1" ht="16.05" customHeight="1">
      <c r="B11" s="27" t="s">
        <v>37</v>
      </c>
      <c r="C11" s="28">
        <v>1</v>
      </c>
      <c r="D11" s="28">
        <v>0</v>
      </c>
      <c r="E11" s="29">
        <v>1</v>
      </c>
    </row>
    <row r="12" spans="2:5" s="17" customFormat="1" ht="16.05" customHeight="1">
      <c r="B12" s="24" t="s">
        <v>39</v>
      </c>
      <c r="C12" s="25">
        <v>1</v>
      </c>
      <c r="D12" s="25">
        <v>0</v>
      </c>
      <c r="E12" s="26">
        <v>1</v>
      </c>
    </row>
    <row r="13" spans="2:5" s="17" customFormat="1" ht="16.05" customHeight="1">
      <c r="B13" s="27" t="s">
        <v>41</v>
      </c>
      <c r="C13" s="28">
        <v>9</v>
      </c>
      <c r="D13" s="28">
        <v>3</v>
      </c>
      <c r="E13" s="29">
        <v>12</v>
      </c>
    </row>
    <row r="14" spans="2:5" s="17" customFormat="1" ht="16.05" customHeight="1">
      <c r="B14" s="24" t="s">
        <v>44</v>
      </c>
      <c r="C14" s="25">
        <v>1</v>
      </c>
      <c r="D14" s="25">
        <v>1</v>
      </c>
      <c r="E14" s="26">
        <v>2</v>
      </c>
    </row>
    <row r="15" spans="2:5" s="17" customFormat="1" ht="16.05" customHeight="1">
      <c r="B15" s="27" t="s">
        <v>53</v>
      </c>
      <c r="C15" s="28">
        <v>6</v>
      </c>
      <c r="D15" s="28">
        <v>1</v>
      </c>
      <c r="E15" s="29">
        <v>7</v>
      </c>
    </row>
    <row r="16" spans="2:5" s="17" customFormat="1" ht="16.05" customHeight="1">
      <c r="B16" s="24" t="s">
        <v>54</v>
      </c>
      <c r="C16" s="25">
        <v>117</v>
      </c>
      <c r="D16" s="25">
        <v>33</v>
      </c>
      <c r="E16" s="26">
        <v>150</v>
      </c>
    </row>
    <row r="17" spans="2:5" s="17" customFormat="1" ht="16.05" customHeight="1">
      <c r="B17" s="27" t="s">
        <v>13</v>
      </c>
      <c r="C17" s="28">
        <v>30</v>
      </c>
      <c r="D17" s="28">
        <v>6</v>
      </c>
      <c r="E17" s="29">
        <v>36</v>
      </c>
    </row>
    <row r="18" spans="2:5" s="17" customFormat="1" ht="16.05" customHeight="1">
      <c r="B18" s="24" t="s">
        <v>129</v>
      </c>
      <c r="C18" s="25">
        <v>3</v>
      </c>
      <c r="D18" s="25">
        <v>1</v>
      </c>
      <c r="E18" s="26">
        <v>4</v>
      </c>
    </row>
    <row r="19" spans="2:5" s="17" customFormat="1" ht="16.05" customHeight="1">
      <c r="B19" s="27" t="s">
        <v>62</v>
      </c>
      <c r="C19" s="28">
        <v>2</v>
      </c>
      <c r="D19" s="28">
        <v>0</v>
      </c>
      <c r="E19" s="29">
        <v>2</v>
      </c>
    </row>
    <row r="20" spans="2:5" s="17" customFormat="1" ht="16.05" customHeight="1">
      <c r="B20" s="24" t="s">
        <v>186</v>
      </c>
      <c r="C20" s="25">
        <v>2</v>
      </c>
      <c r="D20" s="25">
        <v>0</v>
      </c>
      <c r="E20" s="26">
        <v>2</v>
      </c>
    </row>
    <row r="21" spans="2:5" s="17" customFormat="1" ht="16.05" customHeight="1">
      <c r="B21" s="27" t="s">
        <v>68</v>
      </c>
      <c r="C21" s="28">
        <v>1</v>
      </c>
      <c r="D21" s="28">
        <v>1</v>
      </c>
      <c r="E21" s="29">
        <v>2</v>
      </c>
    </row>
    <row r="22" spans="2:5" s="17" customFormat="1" ht="16.05" customHeight="1">
      <c r="B22" s="24" t="s">
        <v>252</v>
      </c>
      <c r="C22" s="25">
        <v>1</v>
      </c>
      <c r="D22" s="25">
        <v>0</v>
      </c>
      <c r="E22" s="26">
        <v>1</v>
      </c>
    </row>
    <row r="23" spans="2:5" s="17" customFormat="1" ht="16.05" customHeight="1">
      <c r="B23" s="27" t="s">
        <v>70</v>
      </c>
      <c r="C23" s="28">
        <v>4</v>
      </c>
      <c r="D23" s="28">
        <v>0</v>
      </c>
      <c r="E23" s="29">
        <v>4</v>
      </c>
    </row>
    <row r="24" spans="2:5" s="17" customFormat="1" ht="16.05" customHeight="1">
      <c r="B24" s="24" t="s">
        <v>73</v>
      </c>
      <c r="C24" s="25">
        <v>3</v>
      </c>
      <c r="D24" s="25">
        <v>0</v>
      </c>
      <c r="E24" s="26">
        <v>3</v>
      </c>
    </row>
    <row r="25" spans="2:5" s="17" customFormat="1" ht="16.05" customHeight="1">
      <c r="B25" s="21" t="s">
        <v>311</v>
      </c>
      <c r="C25" s="22">
        <v>240</v>
      </c>
      <c r="D25" s="22">
        <v>115</v>
      </c>
      <c r="E25" s="22">
        <v>355</v>
      </c>
    </row>
    <row r="26" spans="2:5" s="17" customFormat="1" ht="16.05" customHeight="1">
      <c r="B26" s="24" t="s">
        <v>19</v>
      </c>
      <c r="C26" s="25">
        <v>16</v>
      </c>
      <c r="D26" s="25">
        <v>9</v>
      </c>
      <c r="E26" s="26">
        <v>25</v>
      </c>
    </row>
    <row r="27" spans="2:5" s="17" customFormat="1" ht="16.05" customHeight="1">
      <c r="B27" s="27" t="s">
        <v>23</v>
      </c>
      <c r="C27" s="28">
        <v>1</v>
      </c>
      <c r="D27" s="28">
        <v>2</v>
      </c>
      <c r="E27" s="29">
        <v>3</v>
      </c>
    </row>
    <row r="28" spans="2:5" s="17" customFormat="1" ht="16.05" customHeight="1">
      <c r="B28" s="24" t="s">
        <v>24</v>
      </c>
      <c r="C28" s="25">
        <v>0</v>
      </c>
      <c r="D28" s="25">
        <v>2</v>
      </c>
      <c r="E28" s="26">
        <v>2</v>
      </c>
    </row>
    <row r="29" spans="2:5" s="17" customFormat="1" ht="16.05" customHeight="1">
      <c r="B29" s="27" t="s">
        <v>227</v>
      </c>
      <c r="C29" s="28">
        <v>12</v>
      </c>
      <c r="D29" s="28">
        <v>6</v>
      </c>
      <c r="E29" s="29">
        <v>18</v>
      </c>
    </row>
    <row r="30" spans="2:5" s="17" customFormat="1" ht="16.05" customHeight="1">
      <c r="B30" s="24" t="s">
        <v>110</v>
      </c>
      <c r="C30" s="25">
        <v>8</v>
      </c>
      <c r="D30" s="25">
        <v>3</v>
      </c>
      <c r="E30" s="26">
        <v>11</v>
      </c>
    </row>
    <row r="31" spans="2:5" s="17" customFormat="1" ht="16.05" customHeight="1">
      <c r="B31" s="27" t="s">
        <v>14</v>
      </c>
      <c r="C31" s="28">
        <v>10</v>
      </c>
      <c r="D31" s="28">
        <v>11</v>
      </c>
      <c r="E31" s="29">
        <v>21</v>
      </c>
    </row>
    <row r="32" spans="2:5" s="17" customFormat="1" ht="16.05" customHeight="1">
      <c r="B32" s="24" t="s">
        <v>30</v>
      </c>
      <c r="C32" s="25">
        <v>2</v>
      </c>
      <c r="D32" s="25">
        <v>2</v>
      </c>
      <c r="E32" s="26">
        <v>4</v>
      </c>
    </row>
    <row r="33" spans="2:5" s="17" customFormat="1" ht="16.05" customHeight="1">
      <c r="B33" s="27" t="s">
        <v>31</v>
      </c>
      <c r="C33" s="28">
        <v>46</v>
      </c>
      <c r="D33" s="28">
        <v>18</v>
      </c>
      <c r="E33" s="29">
        <v>64</v>
      </c>
    </row>
    <row r="34" spans="2:5" s="17" customFormat="1" ht="16.05" customHeight="1">
      <c r="B34" s="24" t="s">
        <v>32</v>
      </c>
      <c r="C34" s="25">
        <v>44</v>
      </c>
      <c r="D34" s="25">
        <v>17</v>
      </c>
      <c r="E34" s="26">
        <v>61</v>
      </c>
    </row>
    <row r="35" spans="2:5" s="17" customFormat="1" ht="16.05" customHeight="1">
      <c r="B35" s="27" t="s">
        <v>36</v>
      </c>
      <c r="C35" s="28">
        <v>64</v>
      </c>
      <c r="D35" s="28">
        <v>32</v>
      </c>
      <c r="E35" s="29">
        <v>96</v>
      </c>
    </row>
    <row r="36" spans="2:5" s="17" customFormat="1" ht="16.05" customHeight="1">
      <c r="B36" s="24" t="s">
        <v>46</v>
      </c>
      <c r="C36" s="25">
        <v>1</v>
      </c>
      <c r="D36" s="25">
        <v>0</v>
      </c>
      <c r="E36" s="26">
        <v>1</v>
      </c>
    </row>
    <row r="37" spans="2:5" s="17" customFormat="1" ht="16.05" customHeight="1">
      <c r="B37" s="27" t="s">
        <v>56</v>
      </c>
      <c r="C37" s="28">
        <v>8</v>
      </c>
      <c r="D37" s="28">
        <v>5</v>
      </c>
      <c r="E37" s="29">
        <v>13</v>
      </c>
    </row>
    <row r="38" spans="2:5" s="17" customFormat="1" ht="16.05" customHeight="1">
      <c r="B38" s="24" t="s">
        <v>57</v>
      </c>
      <c r="C38" s="25">
        <v>4</v>
      </c>
      <c r="D38" s="25">
        <v>1</v>
      </c>
      <c r="E38" s="26">
        <v>5</v>
      </c>
    </row>
    <row r="39" spans="2:5" s="17" customFormat="1" ht="16.05" customHeight="1">
      <c r="B39" s="27" t="s">
        <v>60</v>
      </c>
      <c r="C39" s="28">
        <v>11</v>
      </c>
      <c r="D39" s="28">
        <v>1</v>
      </c>
      <c r="E39" s="29">
        <v>12</v>
      </c>
    </row>
    <row r="40" spans="2:5" s="17" customFormat="1" ht="16.05" customHeight="1">
      <c r="B40" s="24" t="s">
        <v>130</v>
      </c>
      <c r="C40" s="25">
        <v>5</v>
      </c>
      <c r="D40" s="25">
        <v>2</v>
      </c>
      <c r="E40" s="26">
        <v>7</v>
      </c>
    </row>
    <row r="41" spans="2:5" s="17" customFormat="1" ht="16.05" customHeight="1">
      <c r="B41" s="27" t="s">
        <v>74</v>
      </c>
      <c r="C41" s="28">
        <v>8</v>
      </c>
      <c r="D41" s="28">
        <v>4</v>
      </c>
      <c r="E41" s="29">
        <v>12</v>
      </c>
    </row>
    <row r="42" spans="2:5" s="17" customFormat="1" ht="16.05" customHeight="1">
      <c r="B42" s="21" t="s">
        <v>312</v>
      </c>
      <c r="C42" s="22">
        <v>7</v>
      </c>
      <c r="D42" s="22">
        <v>0</v>
      </c>
      <c r="E42" s="22">
        <v>7</v>
      </c>
    </row>
    <row r="43" spans="2:5" s="17" customFormat="1" ht="16.05" customHeight="1">
      <c r="B43" s="27" t="s">
        <v>191</v>
      </c>
      <c r="C43" s="28">
        <v>7</v>
      </c>
      <c r="D43" s="28">
        <v>0</v>
      </c>
      <c r="E43" s="29">
        <v>7</v>
      </c>
    </row>
    <row r="44" spans="2:5" s="17" customFormat="1" ht="16.05" customHeight="1">
      <c r="B44" s="21" t="s">
        <v>313</v>
      </c>
      <c r="C44" s="22">
        <v>460</v>
      </c>
      <c r="D44" s="22">
        <v>195</v>
      </c>
      <c r="E44" s="22">
        <v>655</v>
      </c>
    </row>
    <row r="45" spans="2:5" s="17" customFormat="1" ht="16.05" customHeight="1">
      <c r="B45" s="24" t="s">
        <v>16</v>
      </c>
      <c r="C45" s="25">
        <v>2</v>
      </c>
      <c r="D45" s="25">
        <v>0</v>
      </c>
      <c r="E45" s="26">
        <v>2</v>
      </c>
    </row>
    <row r="46" spans="2:5" s="17" customFormat="1" ht="16.05" customHeight="1">
      <c r="B46" s="27" t="s">
        <v>20</v>
      </c>
      <c r="C46" s="28">
        <v>51</v>
      </c>
      <c r="D46" s="28">
        <v>61</v>
      </c>
      <c r="E46" s="29">
        <v>112</v>
      </c>
    </row>
    <row r="47" spans="2:5" s="17" customFormat="1" ht="16.05" customHeight="1">
      <c r="B47" s="24" t="s">
        <v>119</v>
      </c>
      <c r="C47" s="25">
        <v>25</v>
      </c>
      <c r="D47" s="25">
        <v>5</v>
      </c>
      <c r="E47" s="26">
        <v>30</v>
      </c>
    </row>
    <row r="48" spans="2:5" s="17" customFormat="1" ht="16.05" customHeight="1">
      <c r="B48" s="27" t="s">
        <v>21</v>
      </c>
      <c r="C48" s="28">
        <v>7</v>
      </c>
      <c r="D48" s="28">
        <v>1</v>
      </c>
      <c r="E48" s="29">
        <v>8</v>
      </c>
    </row>
    <row r="49" spans="2:5" s="17" customFormat="1" ht="16.05" customHeight="1">
      <c r="B49" s="24" t="s">
        <v>27</v>
      </c>
      <c r="C49" s="25">
        <v>23</v>
      </c>
      <c r="D49" s="25">
        <v>5</v>
      </c>
      <c r="E49" s="26">
        <v>28</v>
      </c>
    </row>
    <row r="50" spans="2:5" s="17" customFormat="1" ht="16.05" customHeight="1">
      <c r="B50" s="27" t="s">
        <v>192</v>
      </c>
      <c r="C50" s="28">
        <v>0</v>
      </c>
      <c r="D50" s="28">
        <v>3</v>
      </c>
      <c r="E50" s="29">
        <v>3</v>
      </c>
    </row>
    <row r="51" spans="2:5" s="17" customFormat="1" ht="16.05" customHeight="1">
      <c r="B51" s="24" t="s">
        <v>40</v>
      </c>
      <c r="C51" s="25">
        <v>123</v>
      </c>
      <c r="D51" s="25">
        <v>41</v>
      </c>
      <c r="E51" s="26">
        <v>164</v>
      </c>
    </row>
    <row r="52" spans="2:5" s="17" customFormat="1" ht="16.05" customHeight="1">
      <c r="B52" s="27" t="s">
        <v>47</v>
      </c>
      <c r="C52" s="28">
        <v>62</v>
      </c>
      <c r="D52" s="28">
        <v>13</v>
      </c>
      <c r="E52" s="29">
        <v>75</v>
      </c>
    </row>
    <row r="53" spans="2:5" s="17" customFormat="1" ht="16.05" customHeight="1">
      <c r="B53" s="24" t="s">
        <v>48</v>
      </c>
      <c r="C53" s="25">
        <v>13</v>
      </c>
      <c r="D53" s="25">
        <v>6</v>
      </c>
      <c r="E53" s="26">
        <v>19</v>
      </c>
    </row>
    <row r="54" spans="2:5" s="17" customFormat="1" ht="16.05" customHeight="1">
      <c r="B54" s="27" t="s">
        <v>49</v>
      </c>
      <c r="C54" s="28">
        <v>1</v>
      </c>
      <c r="D54" s="28">
        <v>0</v>
      </c>
      <c r="E54" s="29">
        <v>1</v>
      </c>
    </row>
    <row r="55" spans="2:5" s="17" customFormat="1" ht="16.05" customHeight="1">
      <c r="B55" s="24" t="s">
        <v>111</v>
      </c>
      <c r="C55" s="25">
        <v>32</v>
      </c>
      <c r="D55" s="25">
        <v>16</v>
      </c>
      <c r="E55" s="26">
        <v>48</v>
      </c>
    </row>
    <row r="56" spans="2:5" s="17" customFormat="1" ht="16.05" customHeight="1">
      <c r="B56" s="27" t="s">
        <v>50</v>
      </c>
      <c r="C56" s="28">
        <v>5</v>
      </c>
      <c r="D56" s="28">
        <v>0</v>
      </c>
      <c r="E56" s="29">
        <v>5</v>
      </c>
    </row>
    <row r="57" spans="2:5" s="17" customFormat="1" ht="16.05" customHeight="1">
      <c r="B57" s="24" t="s">
        <v>122</v>
      </c>
      <c r="C57" s="25">
        <v>8</v>
      </c>
      <c r="D57" s="25">
        <v>14</v>
      </c>
      <c r="E57" s="26">
        <v>22</v>
      </c>
    </row>
    <row r="58" spans="2:5" s="17" customFormat="1" ht="16.05" customHeight="1">
      <c r="B58" s="27" t="s">
        <v>124</v>
      </c>
      <c r="C58" s="28">
        <v>2</v>
      </c>
      <c r="D58" s="28">
        <v>4</v>
      </c>
      <c r="E58" s="29">
        <v>6</v>
      </c>
    </row>
    <row r="59" spans="2:5" s="17" customFormat="1" ht="16.05" customHeight="1">
      <c r="B59" s="24" t="s">
        <v>51</v>
      </c>
      <c r="C59" s="25">
        <v>6</v>
      </c>
      <c r="D59" s="25">
        <v>2</v>
      </c>
      <c r="E59" s="26">
        <v>8</v>
      </c>
    </row>
    <row r="60" spans="2:5" s="17" customFormat="1" ht="16.05" customHeight="1">
      <c r="B60" s="27" t="s">
        <v>125</v>
      </c>
      <c r="C60" s="28">
        <v>0</v>
      </c>
      <c r="D60" s="28">
        <v>1</v>
      </c>
      <c r="E60" s="29">
        <v>1</v>
      </c>
    </row>
    <row r="61" spans="2:5" s="17" customFormat="1" ht="16.05" customHeight="1">
      <c r="B61" s="24" t="s">
        <v>15</v>
      </c>
      <c r="C61" s="25">
        <v>67</v>
      </c>
      <c r="D61" s="25">
        <v>4</v>
      </c>
      <c r="E61" s="26">
        <v>71</v>
      </c>
    </row>
    <row r="62" spans="2:5" s="17" customFormat="1" ht="16.05" customHeight="1">
      <c r="B62" s="27" t="s">
        <v>114</v>
      </c>
      <c r="C62" s="28">
        <v>2</v>
      </c>
      <c r="D62" s="28">
        <v>0</v>
      </c>
      <c r="E62" s="29">
        <v>2</v>
      </c>
    </row>
    <row r="63" spans="2:5" s="17" customFormat="1" ht="16.05" customHeight="1">
      <c r="B63" s="24" t="s">
        <v>281</v>
      </c>
      <c r="C63" s="25">
        <v>0</v>
      </c>
      <c r="D63" s="25">
        <v>1</v>
      </c>
      <c r="E63" s="26">
        <v>1</v>
      </c>
    </row>
    <row r="64" spans="2:5" s="17" customFormat="1" ht="16.05" customHeight="1">
      <c r="B64" s="27" t="s">
        <v>65</v>
      </c>
      <c r="C64" s="28">
        <v>6</v>
      </c>
      <c r="D64" s="28">
        <v>1</v>
      </c>
      <c r="E64" s="29">
        <v>7</v>
      </c>
    </row>
    <row r="65" spans="2:5" s="17" customFormat="1" ht="16.05" customHeight="1">
      <c r="B65" s="24" t="s">
        <v>67</v>
      </c>
      <c r="C65" s="25">
        <v>2</v>
      </c>
      <c r="D65" s="25">
        <v>1</v>
      </c>
      <c r="E65" s="26">
        <v>3</v>
      </c>
    </row>
    <row r="66" spans="2:5" s="17" customFormat="1" ht="16.05" customHeight="1">
      <c r="B66" s="27" t="s">
        <v>236</v>
      </c>
      <c r="C66" s="28">
        <v>0</v>
      </c>
      <c r="D66" s="28">
        <v>1</v>
      </c>
      <c r="E66" s="29">
        <v>1</v>
      </c>
    </row>
    <row r="67" spans="2:5" s="17" customFormat="1" ht="16.05" customHeight="1">
      <c r="B67" s="24" t="s">
        <v>194</v>
      </c>
      <c r="C67" s="25">
        <v>3</v>
      </c>
      <c r="D67" s="25">
        <v>3</v>
      </c>
      <c r="E67" s="26">
        <v>6</v>
      </c>
    </row>
    <row r="68" spans="2:5" s="17" customFormat="1" ht="16.05" customHeight="1">
      <c r="B68" s="27" t="s">
        <v>254</v>
      </c>
      <c r="C68" s="28">
        <v>5</v>
      </c>
      <c r="D68" s="28">
        <v>6</v>
      </c>
      <c r="E68" s="29">
        <v>11</v>
      </c>
    </row>
    <row r="69" spans="2:5" s="17" customFormat="1" ht="16.05" customHeight="1">
      <c r="B69" s="24" t="s">
        <v>115</v>
      </c>
      <c r="C69" s="25">
        <v>15</v>
      </c>
      <c r="D69" s="25">
        <v>6</v>
      </c>
      <c r="E69" s="26">
        <v>21</v>
      </c>
    </row>
    <row r="70" spans="2:5" s="17" customFormat="1" ht="16.05" customHeight="1">
      <c r="B70" s="21" t="s">
        <v>314</v>
      </c>
      <c r="C70" s="22">
        <v>1</v>
      </c>
      <c r="D70" s="22">
        <v>4</v>
      </c>
      <c r="E70" s="22">
        <v>5</v>
      </c>
    </row>
    <row r="71" spans="2:5" s="17" customFormat="1" ht="16.05" customHeight="1">
      <c r="B71" s="27" t="s">
        <v>184</v>
      </c>
      <c r="C71" s="28">
        <v>1</v>
      </c>
      <c r="D71" s="28">
        <v>4</v>
      </c>
      <c r="E71" s="29">
        <v>5</v>
      </c>
    </row>
    <row r="72" spans="2:5" s="17" customFormat="1" ht="16.05" customHeight="1">
      <c r="B72" s="21" t="s">
        <v>315</v>
      </c>
      <c r="C72" s="22">
        <v>57908</v>
      </c>
      <c r="D72" s="22">
        <v>101832</v>
      </c>
      <c r="E72" s="22">
        <v>159740</v>
      </c>
    </row>
    <row r="73" spans="2:5" s="17" customFormat="1" ht="16.05" customHeight="1">
      <c r="B73" s="27" t="s">
        <v>89</v>
      </c>
      <c r="C73" s="28">
        <v>0</v>
      </c>
      <c r="D73" s="28">
        <v>1</v>
      </c>
      <c r="E73" s="29">
        <v>1</v>
      </c>
    </row>
    <row r="74" spans="2:5" s="17" customFormat="1" ht="16.05" customHeight="1">
      <c r="B74" s="24" t="s">
        <v>91</v>
      </c>
      <c r="C74" s="25">
        <v>0</v>
      </c>
      <c r="D74" s="25">
        <v>2</v>
      </c>
      <c r="E74" s="26">
        <v>2</v>
      </c>
    </row>
    <row r="75" spans="2:5" s="17" customFormat="1" ht="16.05" customHeight="1">
      <c r="B75" s="27" t="s">
        <v>22</v>
      </c>
      <c r="C75" s="28">
        <v>133</v>
      </c>
      <c r="D75" s="28">
        <v>124</v>
      </c>
      <c r="E75" s="29">
        <v>257</v>
      </c>
    </row>
    <row r="76" spans="2:5" s="17" customFormat="1" ht="16.05" customHeight="1">
      <c r="B76" s="24" t="s">
        <v>121</v>
      </c>
      <c r="C76" s="25">
        <v>0</v>
      </c>
      <c r="D76" s="25">
        <v>2</v>
      </c>
      <c r="E76" s="26">
        <v>2</v>
      </c>
    </row>
    <row r="77" spans="2:5" s="17" customFormat="1" ht="16.05" customHeight="1">
      <c r="B77" s="27" t="s">
        <v>282</v>
      </c>
      <c r="C77" s="28">
        <v>1</v>
      </c>
      <c r="D77" s="28">
        <v>2</v>
      </c>
      <c r="E77" s="29">
        <v>3</v>
      </c>
    </row>
    <row r="78" spans="2:5" s="17" customFormat="1" ht="16.05" customHeight="1">
      <c r="B78" s="24" t="s">
        <v>117</v>
      </c>
      <c r="C78" s="25">
        <v>1</v>
      </c>
      <c r="D78" s="25">
        <v>0</v>
      </c>
      <c r="E78" s="26">
        <v>1</v>
      </c>
    </row>
    <row r="79" spans="2:5" s="17" customFormat="1" ht="16.05" customHeight="1">
      <c r="B79" s="27" t="s">
        <v>265</v>
      </c>
      <c r="C79" s="28">
        <v>2</v>
      </c>
      <c r="D79" s="28">
        <v>3</v>
      </c>
      <c r="E79" s="29">
        <v>5</v>
      </c>
    </row>
    <row r="80" spans="2:5" s="17" customFormat="1" ht="16.05" customHeight="1">
      <c r="B80" s="24" t="s">
        <v>38</v>
      </c>
      <c r="C80" s="25">
        <v>0</v>
      </c>
      <c r="D80" s="25">
        <v>1</v>
      </c>
      <c r="E80" s="26">
        <v>1</v>
      </c>
    </row>
    <row r="81" spans="2:5" s="17" customFormat="1" ht="16.05" customHeight="1">
      <c r="B81" s="27" t="s">
        <v>99</v>
      </c>
      <c r="C81" s="28">
        <v>1</v>
      </c>
      <c r="D81" s="28">
        <v>0</v>
      </c>
      <c r="E81" s="29">
        <v>1</v>
      </c>
    </row>
    <row r="82" spans="2:5" s="17" customFormat="1" ht="16.05" customHeight="1">
      <c r="B82" s="24" t="s">
        <v>269</v>
      </c>
      <c r="C82" s="25">
        <v>1</v>
      </c>
      <c r="D82" s="25">
        <v>1</v>
      </c>
      <c r="E82" s="26">
        <v>2</v>
      </c>
    </row>
    <row r="83" spans="2:5" s="17" customFormat="1" ht="16.05" customHeight="1">
      <c r="B83" s="27" t="s">
        <v>220</v>
      </c>
      <c r="C83" s="28">
        <v>4</v>
      </c>
      <c r="D83" s="28">
        <v>4</v>
      </c>
      <c r="E83" s="29">
        <v>8</v>
      </c>
    </row>
    <row r="84" spans="2:5" s="17" customFormat="1" ht="16.05" customHeight="1">
      <c r="B84" s="24" t="s">
        <v>211</v>
      </c>
      <c r="C84" s="25">
        <v>1</v>
      </c>
      <c r="D84" s="25">
        <v>2</v>
      </c>
      <c r="E84" s="26">
        <v>3</v>
      </c>
    </row>
    <row r="85" spans="2:5" s="17" customFormat="1" ht="16.05" customHeight="1">
      <c r="B85" s="27" t="s">
        <v>113</v>
      </c>
      <c r="C85" s="28">
        <v>75</v>
      </c>
      <c r="D85" s="28">
        <v>59</v>
      </c>
      <c r="E85" s="29">
        <v>134</v>
      </c>
    </row>
    <row r="86" spans="2:5" s="17" customFormat="1" ht="16.05" customHeight="1">
      <c r="B86" s="24" t="s">
        <v>101</v>
      </c>
      <c r="C86" s="25">
        <v>2</v>
      </c>
      <c r="D86" s="25">
        <v>0</v>
      </c>
      <c r="E86" s="26">
        <v>2</v>
      </c>
    </row>
    <row r="87" spans="2:5" s="17" customFormat="1" ht="16.05" customHeight="1">
      <c r="B87" s="27" t="s">
        <v>94</v>
      </c>
      <c r="C87" s="28">
        <v>14</v>
      </c>
      <c r="D87" s="28">
        <v>5</v>
      </c>
      <c r="E87" s="29">
        <v>19</v>
      </c>
    </row>
    <row r="88" spans="2:5" s="17" customFormat="1" ht="16.05" customHeight="1">
      <c r="B88" s="24" t="s">
        <v>118</v>
      </c>
      <c r="C88" s="25">
        <v>0</v>
      </c>
      <c r="D88" s="25">
        <v>1</v>
      </c>
      <c r="E88" s="26">
        <v>1</v>
      </c>
    </row>
    <row r="89" spans="2:5" s="17" customFormat="1" ht="16.05" customHeight="1">
      <c r="B89" s="27" t="s">
        <v>210</v>
      </c>
      <c r="C89" s="28">
        <v>5</v>
      </c>
      <c r="D89" s="28">
        <v>4</v>
      </c>
      <c r="E89" s="29">
        <v>9</v>
      </c>
    </row>
    <row r="90" spans="2:5" s="17" customFormat="1" ht="16.05" customHeight="1">
      <c r="B90" s="24" t="s">
        <v>61</v>
      </c>
      <c r="C90" s="25">
        <v>414</v>
      </c>
      <c r="D90" s="25">
        <v>538</v>
      </c>
      <c r="E90" s="26">
        <v>952</v>
      </c>
    </row>
    <row r="91" spans="2:5" s="17" customFormat="1" ht="16.05" customHeight="1">
      <c r="B91" s="27" t="s">
        <v>63</v>
      </c>
      <c r="C91" s="28">
        <v>4</v>
      </c>
      <c r="D91" s="28">
        <v>3</v>
      </c>
      <c r="E91" s="29">
        <v>7</v>
      </c>
    </row>
    <row r="92" spans="2:5" s="17" customFormat="1" ht="16.05" customHeight="1">
      <c r="B92" s="24" t="s">
        <v>88</v>
      </c>
      <c r="C92" s="25">
        <v>1</v>
      </c>
      <c r="D92" s="25">
        <v>0</v>
      </c>
      <c r="E92" s="26">
        <v>1</v>
      </c>
    </row>
    <row r="93" spans="2:5" s="17" customFormat="1" ht="16.05" customHeight="1">
      <c r="B93" s="27" t="s">
        <v>86</v>
      </c>
      <c r="C93" s="28">
        <v>1</v>
      </c>
      <c r="D93" s="28">
        <v>0</v>
      </c>
      <c r="E93" s="29">
        <v>1</v>
      </c>
    </row>
    <row r="94" spans="2:5" s="17" customFormat="1" ht="16.05" customHeight="1">
      <c r="B94" s="24" t="s">
        <v>71</v>
      </c>
      <c r="C94" s="25">
        <v>10</v>
      </c>
      <c r="D94" s="25">
        <v>0</v>
      </c>
      <c r="E94" s="26">
        <v>10</v>
      </c>
    </row>
    <row r="95" spans="2:5" s="17" customFormat="1" ht="16.05" customHeight="1">
      <c r="B95" s="27" t="s">
        <v>72</v>
      </c>
      <c r="C95" s="28">
        <v>57238</v>
      </c>
      <c r="D95" s="28">
        <v>101080</v>
      </c>
      <c r="E95" s="29">
        <v>158318</v>
      </c>
    </row>
    <row r="96" spans="2:5" s="17" customFormat="1" ht="16.05" customHeight="1">
      <c r="B96" s="21" t="s">
        <v>326</v>
      </c>
      <c r="C96" s="22">
        <v>8</v>
      </c>
      <c r="D96" s="22">
        <v>0</v>
      </c>
      <c r="E96" s="22">
        <v>8</v>
      </c>
    </row>
    <row r="97" spans="2:5" s="17" customFormat="1" ht="16.05" customHeight="1">
      <c r="B97" s="27" t="s">
        <v>283</v>
      </c>
      <c r="C97" s="28">
        <v>5</v>
      </c>
      <c r="D97" s="28">
        <v>0</v>
      </c>
      <c r="E97" s="29">
        <v>5</v>
      </c>
    </row>
    <row r="98" spans="2:5" s="17" customFormat="1" ht="16.05" customHeight="1">
      <c r="B98" s="24" t="s">
        <v>284</v>
      </c>
      <c r="C98" s="25">
        <v>1</v>
      </c>
      <c r="D98" s="25">
        <v>0</v>
      </c>
      <c r="E98" s="26">
        <v>1</v>
      </c>
    </row>
    <row r="99" spans="2:5" s="17" customFormat="1" ht="16.05" customHeight="1">
      <c r="B99" s="27" t="s">
        <v>285</v>
      </c>
      <c r="C99" s="28">
        <v>2</v>
      </c>
      <c r="D99" s="28">
        <v>0</v>
      </c>
      <c r="E99" s="29">
        <v>2</v>
      </c>
    </row>
    <row r="100" spans="2:5" s="17" customFormat="1" ht="16.05" customHeight="1">
      <c r="B100" s="177" t="s">
        <v>318</v>
      </c>
      <c r="C100" s="178">
        <v>58848</v>
      </c>
      <c r="D100" s="178">
        <v>102195</v>
      </c>
      <c r="E100" s="178">
        <v>161043</v>
      </c>
    </row>
    <row r="101" spans="2:5" s="17" customFormat="1" ht="16.05" customHeight="1">
      <c r="B101" s="23"/>
      <c r="C101" s="84"/>
      <c r="D101" s="84"/>
      <c r="E101" s="85"/>
    </row>
    <row r="102" spans="3:5" s="17" customFormat="1" ht="16.05" customHeight="1">
      <c r="C102" s="32"/>
      <c r="D102" s="32"/>
      <c r="E102" s="32"/>
    </row>
    <row r="103" spans="3:5" s="17" customFormat="1" ht="16.05" customHeight="1">
      <c r="C103" s="32"/>
      <c r="D103" s="32"/>
      <c r="E103" s="32"/>
    </row>
    <row r="104" spans="2:5" s="17" customFormat="1" ht="16.05" customHeight="1">
      <c r="B104" s="18" t="s">
        <v>327</v>
      </c>
      <c r="C104" s="32"/>
      <c r="D104" s="32"/>
      <c r="E104" s="32"/>
    </row>
    <row r="105" spans="3:5" ht="13.2">
      <c r="C105" s="2"/>
      <c r="D105" s="2"/>
      <c r="E105" s="2"/>
    </row>
    <row r="106" spans="3:5" ht="13.2">
      <c r="C106" s="2"/>
      <c r="D106" s="2"/>
      <c r="E106" s="2"/>
    </row>
    <row r="107" spans="3:5" ht="13.2">
      <c r="C107" s="2"/>
      <c r="D107" s="2"/>
      <c r="E107" s="2"/>
    </row>
    <row r="108" spans="3:5" ht="13.2">
      <c r="C108" s="2"/>
      <c r="D108" s="2"/>
      <c r="E108" s="2"/>
    </row>
    <row r="109" spans="3:5" ht="13.2">
      <c r="C109" s="2"/>
      <c r="D109" s="2"/>
      <c r="E109" s="2"/>
    </row>
    <row r="110" spans="3:5" ht="13.2">
      <c r="C110" s="2"/>
      <c r="D110" s="2"/>
      <c r="E110" s="2"/>
    </row>
    <row r="111" spans="3:5" ht="13.2">
      <c r="C111" s="2"/>
      <c r="D111" s="2"/>
      <c r="E111" s="2"/>
    </row>
    <row r="112" spans="3:5" ht="13.2">
      <c r="C112" s="2"/>
      <c r="D112" s="2"/>
      <c r="E112" s="2"/>
    </row>
    <row r="113" spans="3:5" ht="13.2">
      <c r="C113" s="2"/>
      <c r="D113" s="2"/>
      <c r="E113" s="2"/>
    </row>
    <row r="114" spans="3:5" ht="13.2">
      <c r="C114" s="2"/>
      <c r="D114" s="2"/>
      <c r="E114" s="2"/>
    </row>
    <row r="115" spans="3:5" ht="13.2">
      <c r="C115" s="2"/>
      <c r="D115" s="2"/>
      <c r="E115" s="2"/>
    </row>
    <row r="116" spans="3:5" ht="13.2">
      <c r="C116" s="2"/>
      <c r="D116" s="2"/>
      <c r="E116" s="2"/>
    </row>
    <row r="117" spans="3:5" ht="13.2">
      <c r="C117" s="2"/>
      <c r="D117" s="2"/>
      <c r="E117" s="2"/>
    </row>
    <row r="118" spans="3:5" ht="13.2">
      <c r="C118" s="2"/>
      <c r="D118" s="2"/>
      <c r="E118" s="2"/>
    </row>
    <row r="119" spans="3:5" ht="13.2">
      <c r="C119" s="2"/>
      <c r="D119" s="2"/>
      <c r="E119" s="2"/>
    </row>
    <row r="120" spans="3:5" ht="13.2">
      <c r="C120" s="2"/>
      <c r="D120" s="2"/>
      <c r="E120" s="2"/>
    </row>
    <row r="121" spans="3:5" ht="13.2">
      <c r="C121" s="2"/>
      <c r="D121" s="2"/>
      <c r="E121" s="2"/>
    </row>
    <row r="122" spans="3:5" ht="13.2">
      <c r="C122" s="2"/>
      <c r="D122" s="2"/>
      <c r="E122" s="2"/>
    </row>
    <row r="123" spans="3:5" ht="13.2">
      <c r="C123" s="2"/>
      <c r="D123" s="2"/>
      <c r="E123" s="2"/>
    </row>
    <row r="124" spans="3:5" ht="13.2">
      <c r="C124" s="2"/>
      <c r="D124" s="2"/>
      <c r="E124" s="2"/>
    </row>
    <row r="125" spans="3:5" ht="13.2">
      <c r="C125" s="2"/>
      <c r="D125" s="2"/>
      <c r="E125" s="2"/>
    </row>
    <row r="126" spans="3:5" ht="13.2">
      <c r="C126" s="2"/>
      <c r="D126" s="2"/>
      <c r="E126" s="2"/>
    </row>
    <row r="127" spans="3:5" ht="13.2">
      <c r="C127" s="2"/>
      <c r="D127" s="2"/>
      <c r="E127" s="2"/>
    </row>
    <row r="128" spans="3:5" ht="13.2">
      <c r="C128" s="2"/>
      <c r="D128" s="2"/>
      <c r="E128" s="2"/>
    </row>
    <row r="129" spans="3:5" ht="13.2">
      <c r="C129" s="2"/>
      <c r="D129" s="2"/>
      <c r="E129" s="2"/>
    </row>
    <row r="130" spans="3:5" ht="13.2">
      <c r="C130" s="2"/>
      <c r="D130" s="2"/>
      <c r="E130" s="2"/>
    </row>
    <row r="131" spans="3:5" ht="13.2">
      <c r="C131" s="2"/>
      <c r="D131" s="2"/>
      <c r="E131" s="2"/>
    </row>
    <row r="132" spans="3:5" ht="13.2">
      <c r="C132" s="2"/>
      <c r="D132" s="2"/>
      <c r="E132" s="2"/>
    </row>
    <row r="133" spans="3:5" ht="13.2">
      <c r="C133" s="2"/>
      <c r="D133" s="2"/>
      <c r="E133" s="2"/>
    </row>
    <row r="134" spans="3:5" ht="13.2">
      <c r="C134" s="2"/>
      <c r="D134" s="2"/>
      <c r="E134" s="2"/>
    </row>
    <row r="135" spans="3:5" ht="13.2">
      <c r="C135" s="2"/>
      <c r="D135" s="2"/>
      <c r="E135" s="2"/>
    </row>
    <row r="136" spans="3:5" ht="13.2">
      <c r="C136" s="2"/>
      <c r="D136" s="2"/>
      <c r="E136" s="2"/>
    </row>
    <row r="137" spans="3:5" ht="13.2">
      <c r="C137" s="2"/>
      <c r="D137" s="2"/>
      <c r="E137" s="2"/>
    </row>
    <row r="138" spans="3:5" ht="13.2">
      <c r="C138" s="2"/>
      <c r="D138" s="2"/>
      <c r="E138" s="2"/>
    </row>
    <row r="139" spans="3:5" ht="13.2">
      <c r="C139" s="2"/>
      <c r="D139" s="2"/>
      <c r="E139" s="2"/>
    </row>
    <row r="140" spans="3:5" ht="13.2">
      <c r="C140" s="2"/>
      <c r="D140" s="2"/>
      <c r="E140" s="2"/>
    </row>
    <row r="141" spans="3:5" ht="13.2">
      <c r="C141" s="2"/>
      <c r="D141" s="2"/>
      <c r="E141" s="2"/>
    </row>
    <row r="142" spans="3:5" ht="13.2">
      <c r="C142" s="2"/>
      <c r="D142" s="2"/>
      <c r="E142" s="2"/>
    </row>
    <row r="143" spans="3:5" ht="13.2">
      <c r="C143" s="2"/>
      <c r="D143" s="2"/>
      <c r="E143" s="2"/>
    </row>
    <row r="144" spans="3:5" ht="13.2">
      <c r="C144" s="2"/>
      <c r="D144" s="2"/>
      <c r="E144" s="2"/>
    </row>
    <row r="145" spans="3:5" ht="13.2">
      <c r="C145" s="2"/>
      <c r="D145" s="2"/>
      <c r="E145" s="2"/>
    </row>
    <row r="146" spans="3:5" ht="13.2">
      <c r="C146" s="2"/>
      <c r="D146" s="2"/>
      <c r="E146" s="2"/>
    </row>
    <row r="147" spans="3:5" ht="13.2">
      <c r="C147" s="2"/>
      <c r="D147" s="2"/>
      <c r="E147" s="2"/>
    </row>
    <row r="148" spans="3:5" ht="13.2">
      <c r="C148" s="2"/>
      <c r="D148" s="2"/>
      <c r="E148" s="2"/>
    </row>
    <row r="149" spans="3:5" ht="13.2">
      <c r="C149" s="2"/>
      <c r="D149" s="2"/>
      <c r="E149" s="2"/>
    </row>
    <row r="150" spans="3:5" ht="13.2">
      <c r="C150" s="2"/>
      <c r="D150" s="2"/>
      <c r="E150" s="2"/>
    </row>
    <row r="151" spans="3:5" ht="13.2">
      <c r="C151" s="2"/>
      <c r="D151" s="2"/>
      <c r="E151" s="2"/>
    </row>
    <row r="152" spans="3:5" ht="13.2">
      <c r="C152" s="2"/>
      <c r="D152" s="2"/>
      <c r="E152" s="2"/>
    </row>
    <row r="153" spans="3:5" ht="13.2">
      <c r="C153" s="2"/>
      <c r="D153" s="2"/>
      <c r="E153" s="2"/>
    </row>
    <row r="154" spans="3:5" ht="13.2">
      <c r="C154" s="2"/>
      <c r="D154" s="2"/>
      <c r="E154" s="2"/>
    </row>
    <row r="155" spans="3:5" ht="13.2">
      <c r="C155" s="2"/>
      <c r="D155" s="2"/>
      <c r="E155" s="2"/>
    </row>
    <row r="156" spans="3:5" ht="13.2">
      <c r="C156" s="2"/>
      <c r="D156" s="2"/>
      <c r="E156" s="2"/>
    </row>
    <row r="157" spans="3:5" ht="13.2">
      <c r="C157" s="2"/>
      <c r="D157" s="2"/>
      <c r="E157" s="2"/>
    </row>
    <row r="158" spans="3:5" ht="13.2">
      <c r="C158" s="2"/>
      <c r="D158" s="2"/>
      <c r="E158" s="2"/>
    </row>
    <row r="159" spans="3:5" ht="13.2">
      <c r="C159" s="2"/>
      <c r="D159" s="2"/>
      <c r="E159" s="2"/>
    </row>
    <row r="160" spans="3:5" ht="13.2">
      <c r="C160" s="2"/>
      <c r="D160" s="2"/>
      <c r="E160" s="2"/>
    </row>
    <row r="161" spans="3:5" ht="13.2">
      <c r="C161" s="2"/>
      <c r="D161" s="2"/>
      <c r="E161" s="2"/>
    </row>
    <row r="162" spans="3:5" ht="13.2">
      <c r="C162" s="2"/>
      <c r="D162" s="2"/>
      <c r="E162" s="2"/>
    </row>
    <row r="163" spans="3:5" ht="13.2">
      <c r="C163" s="2"/>
      <c r="D163" s="2"/>
      <c r="E163" s="2"/>
    </row>
    <row r="164" spans="3:5" ht="13.2">
      <c r="C164" s="2"/>
      <c r="D164" s="2"/>
      <c r="E164" s="2"/>
    </row>
    <row r="165" spans="3:5" ht="13.2">
      <c r="C165" s="2"/>
      <c r="D165" s="2"/>
      <c r="E165" s="2"/>
    </row>
    <row r="166" spans="3:5" ht="13.2">
      <c r="C166" s="2"/>
      <c r="D166" s="2"/>
      <c r="E166" s="2"/>
    </row>
    <row r="167" spans="3:5" ht="13.2">
      <c r="C167" s="2"/>
      <c r="D167" s="2"/>
      <c r="E167" s="2"/>
    </row>
    <row r="168" spans="3:5" ht="13.2">
      <c r="C168" s="2"/>
      <c r="D168" s="2"/>
      <c r="E168" s="2"/>
    </row>
    <row r="169" spans="3:5" ht="13.2">
      <c r="C169" s="2"/>
      <c r="D169" s="2"/>
      <c r="E169" s="2"/>
    </row>
    <row r="170" spans="3:5" ht="13.2">
      <c r="C170" s="2"/>
      <c r="D170" s="2"/>
      <c r="E170" s="2"/>
    </row>
    <row r="171" spans="3:5" ht="13.2">
      <c r="C171" s="2"/>
      <c r="D171" s="2"/>
      <c r="E171" s="2"/>
    </row>
    <row r="172" spans="3:5" ht="13.2">
      <c r="C172" s="2"/>
      <c r="D172" s="2"/>
      <c r="E172" s="2"/>
    </row>
    <row r="173" spans="3:5" ht="13.2">
      <c r="C173" s="2"/>
      <c r="D173" s="2"/>
      <c r="E173" s="2"/>
    </row>
    <row r="174" spans="3:5" ht="13.2">
      <c r="C174" s="2"/>
      <c r="D174" s="2"/>
      <c r="E174" s="2"/>
    </row>
    <row r="175" spans="3:5" ht="13.2">
      <c r="C175" s="2"/>
      <c r="D175" s="2"/>
      <c r="E175" s="2"/>
    </row>
    <row r="176" spans="3:5" ht="13.2">
      <c r="C176" s="2"/>
      <c r="D176" s="2"/>
      <c r="E176" s="2"/>
    </row>
    <row r="177" spans="3:5" ht="13.2">
      <c r="C177" s="2"/>
      <c r="D177" s="2"/>
      <c r="E177" s="2"/>
    </row>
    <row r="178" spans="3:5" ht="13.2">
      <c r="C178" s="2"/>
      <c r="D178" s="2"/>
      <c r="E178" s="2"/>
    </row>
  </sheetData>
  <printOptions horizontalCentered="1"/>
  <pageMargins left="0.31496062992125984" right="0.35433070866141736" top="0.5905511811023623" bottom="0.5905511811023623" header="0.31496062992125984" footer="0.1968503937007874"/>
  <pageSetup horizontalDpi="300" verticalDpi="300" orientation="landscape" paperSize="9" scale="65" r:id="rId2"/>
  <headerFooter alignWithMargins="0">
    <oddHeader>&amp;R&amp;D</oddHeader>
    <oddFooter>&amp;CPage &amp;P of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0F03F09-4E60-41D6-B06A-CE1718799E8F}">
  <sheetPr codeName="Hoja51">
    <tabColor theme="3"/>
  </sheetPr>
  <dimension ref="B2:J103"/>
  <sheetViews>
    <sheetView showGridLines="0" zoomScale="140" zoomScaleNormal="140" workbookViewId="0" topLeftCell="A1">
      <pane ySplit="4" topLeftCell="A83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2.5714285714285716" customWidth="1"/>
    <col min="2" max="2" width="27.428571428571427" customWidth="1"/>
    <col min="3" max="6" width="7.714285714285714" customWidth="1"/>
    <col min="7" max="7" width="9.428571428571429" customWidth="1"/>
    <col min="8" max="8" width="8.714285714285714" customWidth="1"/>
    <col min="9" max="9" width="7.714285714285714" customWidth="1"/>
  </cols>
  <sheetData>
    <row r="1" s="17" customFormat="1" ht="70.05" customHeight="1"/>
    <row r="2" spans="2:4" s="17" customFormat="1" ht="16.05" customHeight="1">
      <c r="B2" s="18" t="s">
        <v>355</v>
      </c>
      <c r="D2" s="19"/>
    </row>
    <row r="3" s="17" customFormat="1" ht="16.05" customHeight="1"/>
    <row r="4" spans="2:8" s="17" customFormat="1" ht="16.05" customHeight="1">
      <c r="B4" s="1" t="s">
        <v>238</v>
      </c>
      <c r="C4" s="20" t="s">
        <v>216</v>
      </c>
      <c r="D4" s="20" t="s">
        <v>217</v>
      </c>
      <c r="E4" s="20" t="s">
        <v>218</v>
      </c>
      <c r="F4" s="20" t="s">
        <v>219</v>
      </c>
      <c r="G4" s="20" t="s">
        <v>83</v>
      </c>
      <c r="H4" s="20" t="s">
        <v>318</v>
      </c>
    </row>
    <row r="5" spans="2:9" s="17" customFormat="1" ht="16.05" customHeight="1">
      <c r="B5" s="21" t="s">
        <v>310</v>
      </c>
      <c r="C5" s="22">
        <v>3</v>
      </c>
      <c r="D5" s="22">
        <v>1</v>
      </c>
      <c r="E5" s="22">
        <v>234</v>
      </c>
      <c r="F5" s="22">
        <v>35</v>
      </c>
      <c r="G5" s="22">
        <v>0</v>
      </c>
      <c r="H5" s="22">
        <v>273</v>
      </c>
      <c r="I5" s="23"/>
    </row>
    <row r="6" spans="2:9" s="17" customFormat="1" ht="16.05" customHeight="1">
      <c r="B6" s="24" t="s">
        <v>9</v>
      </c>
      <c r="C6" s="25">
        <v>0</v>
      </c>
      <c r="D6" s="25">
        <v>0</v>
      </c>
      <c r="E6" s="25">
        <v>1</v>
      </c>
      <c r="F6" s="25">
        <v>0</v>
      </c>
      <c r="G6" s="25">
        <v>0</v>
      </c>
      <c r="H6" s="26">
        <v>1</v>
      </c>
      <c r="I6" s="23"/>
    </row>
    <row r="7" spans="2:9" s="17" customFormat="1" ht="16.05" customHeight="1">
      <c r="B7" s="27" t="s">
        <v>18</v>
      </c>
      <c r="C7" s="28">
        <v>0</v>
      </c>
      <c r="D7" s="28">
        <v>0</v>
      </c>
      <c r="E7" s="28">
        <v>14</v>
      </c>
      <c r="F7" s="28">
        <v>6</v>
      </c>
      <c r="G7" s="28">
        <v>0</v>
      </c>
      <c r="H7" s="29">
        <v>20</v>
      </c>
      <c r="I7" s="23"/>
    </row>
    <row r="8" spans="2:9" s="17" customFormat="1" ht="16.05" customHeight="1">
      <c r="B8" s="24" t="s">
        <v>10</v>
      </c>
      <c r="C8" s="25">
        <v>0</v>
      </c>
      <c r="D8" s="25">
        <v>0</v>
      </c>
      <c r="E8" s="25">
        <v>1</v>
      </c>
      <c r="F8" s="25">
        <v>1</v>
      </c>
      <c r="G8" s="25">
        <v>0</v>
      </c>
      <c r="H8" s="26">
        <v>2</v>
      </c>
      <c r="I8" s="23"/>
    </row>
    <row r="9" spans="2:9" s="17" customFormat="1" ht="16.05" customHeight="1">
      <c r="B9" s="27" t="s">
        <v>29</v>
      </c>
      <c r="C9" s="28">
        <v>0</v>
      </c>
      <c r="D9" s="28">
        <v>0</v>
      </c>
      <c r="E9" s="28">
        <v>1</v>
      </c>
      <c r="F9" s="28">
        <v>0</v>
      </c>
      <c r="G9" s="28">
        <v>0</v>
      </c>
      <c r="H9" s="29">
        <v>1</v>
      </c>
      <c r="I9" s="23"/>
    </row>
    <row r="10" spans="2:9" s="17" customFormat="1" ht="16.05" customHeight="1">
      <c r="B10" s="24" t="s">
        <v>33</v>
      </c>
      <c r="C10" s="25">
        <v>0</v>
      </c>
      <c r="D10" s="25">
        <v>0</v>
      </c>
      <c r="E10" s="25">
        <v>18</v>
      </c>
      <c r="F10" s="25">
        <v>4</v>
      </c>
      <c r="G10" s="25">
        <v>0</v>
      </c>
      <c r="H10" s="26">
        <v>22</v>
      </c>
      <c r="I10" s="23"/>
    </row>
    <row r="11" spans="2:9" s="17" customFormat="1" ht="16.05" customHeight="1">
      <c r="B11" s="27" t="s">
        <v>37</v>
      </c>
      <c r="C11" s="28">
        <v>0</v>
      </c>
      <c r="D11" s="28">
        <v>0</v>
      </c>
      <c r="E11" s="28">
        <v>0</v>
      </c>
      <c r="F11" s="28">
        <v>1</v>
      </c>
      <c r="G11" s="28">
        <v>0</v>
      </c>
      <c r="H11" s="29">
        <v>1</v>
      </c>
      <c r="I11" s="23"/>
    </row>
    <row r="12" spans="2:9" s="17" customFormat="1" ht="16.05" customHeight="1">
      <c r="B12" s="24" t="s">
        <v>39</v>
      </c>
      <c r="C12" s="25">
        <v>0</v>
      </c>
      <c r="D12" s="25">
        <v>0</v>
      </c>
      <c r="E12" s="25">
        <v>1</v>
      </c>
      <c r="F12" s="25">
        <v>0</v>
      </c>
      <c r="G12" s="25">
        <v>0</v>
      </c>
      <c r="H12" s="26">
        <v>1</v>
      </c>
      <c r="I12" s="23"/>
    </row>
    <row r="13" spans="2:10" s="17" customFormat="1" ht="16.05" customHeight="1">
      <c r="B13" s="27" t="s">
        <v>41</v>
      </c>
      <c r="C13" s="28">
        <v>0</v>
      </c>
      <c r="D13" s="28">
        <v>0</v>
      </c>
      <c r="E13" s="28">
        <v>10</v>
      </c>
      <c r="F13" s="28">
        <v>2</v>
      </c>
      <c r="G13" s="28">
        <v>0</v>
      </c>
      <c r="H13" s="29">
        <v>12</v>
      </c>
      <c r="I13" s="23"/>
      <c r="J13" s="82"/>
    </row>
    <row r="14" spans="2:9" s="17" customFormat="1" ht="16.05" customHeight="1">
      <c r="B14" s="24" t="s">
        <v>44</v>
      </c>
      <c r="C14" s="25">
        <v>0</v>
      </c>
      <c r="D14" s="25">
        <v>0</v>
      </c>
      <c r="E14" s="25">
        <v>2</v>
      </c>
      <c r="F14" s="25">
        <v>0</v>
      </c>
      <c r="G14" s="25">
        <v>0</v>
      </c>
      <c r="H14" s="26">
        <v>2</v>
      </c>
      <c r="I14" s="23"/>
    </row>
    <row r="15" spans="2:9" s="17" customFormat="1" ht="16.05" customHeight="1">
      <c r="B15" s="27" t="s">
        <v>53</v>
      </c>
      <c r="C15" s="28">
        <v>0</v>
      </c>
      <c r="D15" s="28">
        <v>0</v>
      </c>
      <c r="E15" s="28">
        <v>5</v>
      </c>
      <c r="F15" s="28">
        <v>2</v>
      </c>
      <c r="G15" s="28">
        <v>0</v>
      </c>
      <c r="H15" s="29">
        <v>7</v>
      </c>
      <c r="I15" s="23"/>
    </row>
    <row r="16" spans="2:9" s="17" customFormat="1" ht="16.05" customHeight="1">
      <c r="B16" s="24" t="s">
        <v>54</v>
      </c>
      <c r="C16" s="25">
        <v>2</v>
      </c>
      <c r="D16" s="25">
        <v>1</v>
      </c>
      <c r="E16" s="25">
        <v>139</v>
      </c>
      <c r="F16" s="25">
        <v>8</v>
      </c>
      <c r="G16" s="25">
        <v>0</v>
      </c>
      <c r="H16" s="26">
        <v>150</v>
      </c>
      <c r="I16" s="23"/>
    </row>
    <row r="17" spans="2:9" s="17" customFormat="1" ht="16.05" customHeight="1">
      <c r="B17" s="27" t="s">
        <v>13</v>
      </c>
      <c r="C17" s="28">
        <v>1</v>
      </c>
      <c r="D17" s="28">
        <v>0</v>
      </c>
      <c r="E17" s="28">
        <v>28</v>
      </c>
      <c r="F17" s="28">
        <v>7</v>
      </c>
      <c r="G17" s="28">
        <v>0</v>
      </c>
      <c r="H17" s="29">
        <v>36</v>
      </c>
      <c r="I17" s="23"/>
    </row>
    <row r="18" spans="2:9" s="17" customFormat="1" ht="16.05" customHeight="1">
      <c r="B18" s="24" t="s">
        <v>129</v>
      </c>
      <c r="C18" s="25">
        <v>0</v>
      </c>
      <c r="D18" s="25">
        <v>0</v>
      </c>
      <c r="E18" s="25">
        <v>4</v>
      </c>
      <c r="F18" s="25">
        <v>0</v>
      </c>
      <c r="G18" s="25">
        <v>0</v>
      </c>
      <c r="H18" s="26">
        <v>4</v>
      </c>
      <c r="I18" s="23"/>
    </row>
    <row r="19" spans="2:9" s="17" customFormat="1" ht="16.05" customHeight="1">
      <c r="B19" s="27" t="s">
        <v>62</v>
      </c>
      <c r="C19" s="28">
        <v>0</v>
      </c>
      <c r="D19" s="28">
        <v>0</v>
      </c>
      <c r="E19" s="28">
        <v>2</v>
      </c>
      <c r="F19" s="28">
        <v>0</v>
      </c>
      <c r="G19" s="28">
        <v>0</v>
      </c>
      <c r="H19" s="29">
        <v>2</v>
      </c>
      <c r="I19" s="23"/>
    </row>
    <row r="20" spans="2:9" s="17" customFormat="1" ht="16.05" customHeight="1">
      <c r="B20" s="24" t="s">
        <v>186</v>
      </c>
      <c r="C20" s="25">
        <v>0</v>
      </c>
      <c r="D20" s="25">
        <v>0</v>
      </c>
      <c r="E20" s="25">
        <v>1</v>
      </c>
      <c r="F20" s="25">
        <v>1</v>
      </c>
      <c r="G20" s="25">
        <v>0</v>
      </c>
      <c r="H20" s="26">
        <v>2</v>
      </c>
      <c r="I20" s="23"/>
    </row>
    <row r="21" spans="2:9" s="17" customFormat="1" ht="16.05" customHeight="1">
      <c r="B21" s="27" t="s">
        <v>68</v>
      </c>
      <c r="C21" s="28">
        <v>0</v>
      </c>
      <c r="D21" s="28">
        <v>0</v>
      </c>
      <c r="E21" s="28">
        <v>1</v>
      </c>
      <c r="F21" s="28">
        <v>1</v>
      </c>
      <c r="G21" s="28">
        <v>0</v>
      </c>
      <c r="H21" s="29">
        <v>2</v>
      </c>
      <c r="I21" s="23"/>
    </row>
    <row r="22" spans="2:9" s="17" customFormat="1" ht="16.05" customHeight="1">
      <c r="B22" s="24" t="s">
        <v>252</v>
      </c>
      <c r="C22" s="25">
        <v>0</v>
      </c>
      <c r="D22" s="25">
        <v>0</v>
      </c>
      <c r="E22" s="25">
        <v>1</v>
      </c>
      <c r="F22" s="25">
        <v>0</v>
      </c>
      <c r="G22" s="25">
        <v>0</v>
      </c>
      <c r="H22" s="26">
        <v>1</v>
      </c>
      <c r="I22" s="23"/>
    </row>
    <row r="23" spans="2:9" s="17" customFormat="1" ht="16.05" customHeight="1">
      <c r="B23" s="27" t="s">
        <v>70</v>
      </c>
      <c r="C23" s="28">
        <v>0</v>
      </c>
      <c r="D23" s="28">
        <v>0</v>
      </c>
      <c r="E23" s="28">
        <v>2</v>
      </c>
      <c r="F23" s="28">
        <v>2</v>
      </c>
      <c r="G23" s="28">
        <v>0</v>
      </c>
      <c r="H23" s="29">
        <v>4</v>
      </c>
      <c r="I23" s="23"/>
    </row>
    <row r="24" spans="2:9" s="17" customFormat="1" ht="16.05" customHeight="1">
      <c r="B24" s="24" t="s">
        <v>73</v>
      </c>
      <c r="C24" s="25">
        <v>0</v>
      </c>
      <c r="D24" s="25">
        <v>0</v>
      </c>
      <c r="E24" s="25">
        <v>3</v>
      </c>
      <c r="F24" s="25">
        <v>0</v>
      </c>
      <c r="G24" s="25">
        <v>0</v>
      </c>
      <c r="H24" s="26">
        <v>3</v>
      </c>
      <c r="I24" s="23"/>
    </row>
    <row r="25" spans="2:9" s="17" customFormat="1" ht="16.05" customHeight="1">
      <c r="B25" s="21" t="s">
        <v>311</v>
      </c>
      <c r="C25" s="22">
        <v>73</v>
      </c>
      <c r="D25" s="22">
        <v>10</v>
      </c>
      <c r="E25" s="22">
        <v>118</v>
      </c>
      <c r="F25" s="22">
        <v>142</v>
      </c>
      <c r="G25" s="22">
        <v>12</v>
      </c>
      <c r="H25" s="22">
        <v>355</v>
      </c>
      <c r="I25" s="23"/>
    </row>
    <row r="26" spans="2:9" s="17" customFormat="1" ht="16.05" customHeight="1">
      <c r="B26" s="24" t="s">
        <v>19</v>
      </c>
      <c r="C26" s="25">
        <v>2</v>
      </c>
      <c r="D26" s="25">
        <v>2</v>
      </c>
      <c r="E26" s="25">
        <v>6</v>
      </c>
      <c r="F26" s="25">
        <v>14</v>
      </c>
      <c r="G26" s="25">
        <v>1</v>
      </c>
      <c r="H26" s="26">
        <v>25</v>
      </c>
      <c r="I26" s="23"/>
    </row>
    <row r="27" spans="2:9" s="17" customFormat="1" ht="16.05" customHeight="1">
      <c r="B27" s="27" t="s">
        <v>23</v>
      </c>
      <c r="C27" s="28">
        <v>1</v>
      </c>
      <c r="D27" s="28">
        <v>0</v>
      </c>
      <c r="E27" s="28">
        <v>1</v>
      </c>
      <c r="F27" s="28">
        <v>1</v>
      </c>
      <c r="G27" s="28">
        <v>0</v>
      </c>
      <c r="H27" s="29">
        <v>3</v>
      </c>
      <c r="I27" s="23"/>
    </row>
    <row r="28" spans="2:9" s="17" customFormat="1" ht="16.05" customHeight="1">
      <c r="B28" s="24" t="s">
        <v>24</v>
      </c>
      <c r="C28" s="25">
        <v>1</v>
      </c>
      <c r="D28" s="25">
        <v>0</v>
      </c>
      <c r="E28" s="25">
        <v>1</v>
      </c>
      <c r="F28" s="25">
        <v>0</v>
      </c>
      <c r="G28" s="25">
        <v>0</v>
      </c>
      <c r="H28" s="26">
        <v>2</v>
      </c>
      <c r="I28" s="23"/>
    </row>
    <row r="29" spans="2:9" s="17" customFormat="1" ht="16.05" customHeight="1">
      <c r="B29" s="27" t="s">
        <v>227</v>
      </c>
      <c r="C29" s="28">
        <v>5</v>
      </c>
      <c r="D29" s="28">
        <v>1</v>
      </c>
      <c r="E29" s="28">
        <v>1</v>
      </c>
      <c r="F29" s="28">
        <v>11</v>
      </c>
      <c r="G29" s="28">
        <v>0</v>
      </c>
      <c r="H29" s="29">
        <v>18</v>
      </c>
      <c r="I29" s="23"/>
    </row>
    <row r="30" spans="2:9" s="17" customFormat="1" ht="16.05" customHeight="1">
      <c r="B30" s="24" t="s">
        <v>110</v>
      </c>
      <c r="C30" s="25">
        <v>4</v>
      </c>
      <c r="D30" s="25">
        <v>0</v>
      </c>
      <c r="E30" s="25">
        <v>3</v>
      </c>
      <c r="F30" s="25">
        <v>3</v>
      </c>
      <c r="G30" s="25">
        <v>1</v>
      </c>
      <c r="H30" s="26">
        <v>11</v>
      </c>
      <c r="I30" s="23"/>
    </row>
    <row r="31" spans="2:9" s="17" customFormat="1" ht="16.05" customHeight="1">
      <c r="B31" s="27" t="s">
        <v>14</v>
      </c>
      <c r="C31" s="28">
        <v>6</v>
      </c>
      <c r="D31" s="28">
        <v>0</v>
      </c>
      <c r="E31" s="28">
        <v>9</v>
      </c>
      <c r="F31" s="28">
        <v>6</v>
      </c>
      <c r="G31" s="28">
        <v>0</v>
      </c>
      <c r="H31" s="29">
        <v>21</v>
      </c>
      <c r="I31" s="23"/>
    </row>
    <row r="32" spans="2:9" s="17" customFormat="1" ht="16.05" customHeight="1">
      <c r="B32" s="24" t="s">
        <v>30</v>
      </c>
      <c r="C32" s="25">
        <v>0</v>
      </c>
      <c r="D32" s="25">
        <v>1</v>
      </c>
      <c r="E32" s="25">
        <v>1</v>
      </c>
      <c r="F32" s="25">
        <v>2</v>
      </c>
      <c r="G32" s="25">
        <v>0</v>
      </c>
      <c r="H32" s="26">
        <v>4</v>
      </c>
      <c r="I32" s="23"/>
    </row>
    <row r="33" spans="2:9" s="17" customFormat="1" ht="16.05" customHeight="1">
      <c r="B33" s="27" t="s">
        <v>31</v>
      </c>
      <c r="C33" s="28">
        <v>1</v>
      </c>
      <c r="D33" s="28">
        <v>1</v>
      </c>
      <c r="E33" s="28">
        <v>21</v>
      </c>
      <c r="F33" s="28">
        <v>38</v>
      </c>
      <c r="G33" s="28">
        <v>3</v>
      </c>
      <c r="H33" s="29">
        <v>64</v>
      </c>
      <c r="I33" s="23"/>
    </row>
    <row r="34" spans="2:9" s="17" customFormat="1" ht="16.05" customHeight="1">
      <c r="B34" s="24" t="s">
        <v>32</v>
      </c>
      <c r="C34" s="25">
        <v>2</v>
      </c>
      <c r="D34" s="25">
        <v>2</v>
      </c>
      <c r="E34" s="25">
        <v>49</v>
      </c>
      <c r="F34" s="25">
        <v>8</v>
      </c>
      <c r="G34" s="25">
        <v>0</v>
      </c>
      <c r="H34" s="26">
        <v>61</v>
      </c>
      <c r="I34" s="23"/>
    </row>
    <row r="35" spans="2:9" s="17" customFormat="1" ht="16.05" customHeight="1">
      <c r="B35" s="27" t="s">
        <v>36</v>
      </c>
      <c r="C35" s="28">
        <v>47</v>
      </c>
      <c r="D35" s="28">
        <v>2</v>
      </c>
      <c r="E35" s="28">
        <v>12</v>
      </c>
      <c r="F35" s="28">
        <v>30</v>
      </c>
      <c r="G35" s="28">
        <v>5</v>
      </c>
      <c r="H35" s="29">
        <v>96</v>
      </c>
      <c r="I35" s="23"/>
    </row>
    <row r="36" spans="2:9" s="17" customFormat="1" ht="16.05" customHeight="1">
      <c r="B36" s="24" t="s">
        <v>46</v>
      </c>
      <c r="C36" s="25">
        <v>0</v>
      </c>
      <c r="D36" s="25">
        <v>0</v>
      </c>
      <c r="E36" s="25">
        <v>1</v>
      </c>
      <c r="F36" s="25">
        <v>0</v>
      </c>
      <c r="G36" s="25">
        <v>0</v>
      </c>
      <c r="H36" s="26">
        <v>1</v>
      </c>
      <c r="I36" s="23"/>
    </row>
    <row r="37" spans="2:9" s="17" customFormat="1" ht="16.05" customHeight="1">
      <c r="B37" s="27" t="s">
        <v>56</v>
      </c>
      <c r="C37" s="28">
        <v>3</v>
      </c>
      <c r="D37" s="28">
        <v>1</v>
      </c>
      <c r="E37" s="28">
        <v>2</v>
      </c>
      <c r="F37" s="28">
        <v>7</v>
      </c>
      <c r="G37" s="28">
        <v>0</v>
      </c>
      <c r="H37" s="29">
        <v>13</v>
      </c>
      <c r="I37" s="23"/>
    </row>
    <row r="38" spans="2:9" s="17" customFormat="1" ht="16.05" customHeight="1">
      <c r="B38" s="24" t="s">
        <v>57</v>
      </c>
      <c r="C38" s="25">
        <v>0</v>
      </c>
      <c r="D38" s="25">
        <v>0</v>
      </c>
      <c r="E38" s="25">
        <v>0</v>
      </c>
      <c r="F38" s="25">
        <v>4</v>
      </c>
      <c r="G38" s="25">
        <v>1</v>
      </c>
      <c r="H38" s="26">
        <v>5</v>
      </c>
      <c r="I38" s="23"/>
    </row>
    <row r="39" spans="2:9" s="17" customFormat="1" ht="16.05" customHeight="1">
      <c r="B39" s="27" t="s">
        <v>60</v>
      </c>
      <c r="C39" s="28">
        <v>0</v>
      </c>
      <c r="D39" s="28">
        <v>0</v>
      </c>
      <c r="E39" s="28">
        <v>2</v>
      </c>
      <c r="F39" s="28">
        <v>10</v>
      </c>
      <c r="G39" s="28">
        <v>0</v>
      </c>
      <c r="H39" s="29">
        <v>12</v>
      </c>
      <c r="I39" s="23"/>
    </row>
    <row r="40" spans="2:9" s="17" customFormat="1" ht="16.05" customHeight="1">
      <c r="B40" s="24" t="s">
        <v>130</v>
      </c>
      <c r="C40" s="25">
        <v>0</v>
      </c>
      <c r="D40" s="25">
        <v>0</v>
      </c>
      <c r="E40" s="25">
        <v>4</v>
      </c>
      <c r="F40" s="25">
        <v>3</v>
      </c>
      <c r="G40" s="25">
        <v>0</v>
      </c>
      <c r="H40" s="26">
        <v>7</v>
      </c>
      <c r="I40" s="23"/>
    </row>
    <row r="41" spans="2:9" s="17" customFormat="1" ht="16.05" customHeight="1">
      <c r="B41" s="27" t="s">
        <v>74</v>
      </c>
      <c r="C41" s="28">
        <v>1</v>
      </c>
      <c r="D41" s="28">
        <v>0</v>
      </c>
      <c r="E41" s="28">
        <v>5</v>
      </c>
      <c r="F41" s="28">
        <v>5</v>
      </c>
      <c r="G41" s="28">
        <v>1</v>
      </c>
      <c r="H41" s="29">
        <v>12</v>
      </c>
      <c r="I41" s="23"/>
    </row>
    <row r="42" spans="2:9" s="17" customFormat="1" ht="16.05" customHeight="1">
      <c r="B42" s="21" t="s">
        <v>312</v>
      </c>
      <c r="C42" s="22">
        <v>0</v>
      </c>
      <c r="D42" s="22">
        <v>0</v>
      </c>
      <c r="E42" s="22">
        <v>3</v>
      </c>
      <c r="F42" s="22">
        <v>4</v>
      </c>
      <c r="G42" s="22">
        <v>0</v>
      </c>
      <c r="H42" s="22">
        <v>7</v>
      </c>
      <c r="I42" s="23"/>
    </row>
    <row r="43" spans="2:9" s="17" customFormat="1" ht="16.05" customHeight="1">
      <c r="B43" s="27" t="s">
        <v>191</v>
      </c>
      <c r="C43" s="28">
        <v>0</v>
      </c>
      <c r="D43" s="28">
        <v>0</v>
      </c>
      <c r="E43" s="28">
        <v>3</v>
      </c>
      <c r="F43" s="28">
        <v>4</v>
      </c>
      <c r="G43" s="28">
        <v>0</v>
      </c>
      <c r="H43" s="29">
        <v>7</v>
      </c>
      <c r="I43" s="23"/>
    </row>
    <row r="44" spans="2:9" s="17" customFormat="1" ht="16.05" customHeight="1">
      <c r="B44" s="21" t="s">
        <v>313</v>
      </c>
      <c r="C44" s="22">
        <v>41</v>
      </c>
      <c r="D44" s="22">
        <v>8</v>
      </c>
      <c r="E44" s="22">
        <v>276</v>
      </c>
      <c r="F44" s="22">
        <v>311</v>
      </c>
      <c r="G44" s="22">
        <v>19</v>
      </c>
      <c r="H44" s="22">
        <v>655</v>
      </c>
      <c r="I44" s="23"/>
    </row>
    <row r="45" spans="2:9" s="17" customFormat="1" ht="16.05" customHeight="1">
      <c r="B45" s="24" t="s">
        <v>16</v>
      </c>
      <c r="C45" s="25">
        <v>0</v>
      </c>
      <c r="D45" s="25">
        <v>0</v>
      </c>
      <c r="E45" s="25">
        <v>1</v>
      </c>
      <c r="F45" s="25">
        <v>1</v>
      </c>
      <c r="G45" s="25">
        <v>0</v>
      </c>
      <c r="H45" s="26">
        <v>2</v>
      </c>
      <c r="I45" s="23"/>
    </row>
    <row r="46" spans="2:9" s="17" customFormat="1" ht="16.05" customHeight="1">
      <c r="B46" s="27" t="s">
        <v>20</v>
      </c>
      <c r="C46" s="28">
        <v>6</v>
      </c>
      <c r="D46" s="28">
        <v>3</v>
      </c>
      <c r="E46" s="28">
        <v>31</v>
      </c>
      <c r="F46" s="28">
        <v>65</v>
      </c>
      <c r="G46" s="28">
        <v>7</v>
      </c>
      <c r="H46" s="29">
        <v>112</v>
      </c>
      <c r="I46" s="23"/>
    </row>
    <row r="47" spans="2:9" s="17" customFormat="1" ht="16.05" customHeight="1">
      <c r="B47" s="24" t="s">
        <v>119</v>
      </c>
      <c r="C47" s="25">
        <v>0</v>
      </c>
      <c r="D47" s="25">
        <v>0</v>
      </c>
      <c r="E47" s="25">
        <v>14</v>
      </c>
      <c r="F47" s="25">
        <v>14</v>
      </c>
      <c r="G47" s="25">
        <v>2</v>
      </c>
      <c r="H47" s="26">
        <v>30</v>
      </c>
      <c r="I47" s="23"/>
    </row>
    <row r="48" spans="2:9" s="17" customFormat="1" ht="16.05" customHeight="1">
      <c r="B48" s="27" t="s">
        <v>21</v>
      </c>
      <c r="C48" s="28">
        <v>0</v>
      </c>
      <c r="D48" s="28">
        <v>0</v>
      </c>
      <c r="E48" s="28">
        <v>7</v>
      </c>
      <c r="F48" s="28">
        <v>1</v>
      </c>
      <c r="G48" s="28">
        <v>0</v>
      </c>
      <c r="H48" s="29">
        <v>8</v>
      </c>
      <c r="I48" s="23"/>
    </row>
    <row r="49" spans="2:9" s="17" customFormat="1" ht="16.05" customHeight="1">
      <c r="B49" s="24" t="s">
        <v>27</v>
      </c>
      <c r="C49" s="25">
        <v>1</v>
      </c>
      <c r="D49" s="25">
        <v>0</v>
      </c>
      <c r="E49" s="25">
        <v>10</v>
      </c>
      <c r="F49" s="25">
        <v>17</v>
      </c>
      <c r="G49" s="25">
        <v>0</v>
      </c>
      <c r="H49" s="26">
        <v>28</v>
      </c>
      <c r="I49" s="23"/>
    </row>
    <row r="50" spans="2:9" s="17" customFormat="1" ht="16.05" customHeight="1">
      <c r="B50" s="27" t="s">
        <v>192</v>
      </c>
      <c r="C50" s="28">
        <v>0</v>
      </c>
      <c r="D50" s="28">
        <v>0</v>
      </c>
      <c r="E50" s="28">
        <v>2</v>
      </c>
      <c r="F50" s="28">
        <v>1</v>
      </c>
      <c r="G50" s="28">
        <v>0</v>
      </c>
      <c r="H50" s="29">
        <v>3</v>
      </c>
      <c r="I50" s="23"/>
    </row>
    <row r="51" spans="2:9" s="17" customFormat="1" ht="16.05" customHeight="1">
      <c r="B51" s="24" t="s">
        <v>40</v>
      </c>
      <c r="C51" s="25">
        <v>6</v>
      </c>
      <c r="D51" s="25">
        <v>3</v>
      </c>
      <c r="E51" s="25">
        <v>35</v>
      </c>
      <c r="F51" s="25">
        <v>113</v>
      </c>
      <c r="G51" s="25">
        <v>7</v>
      </c>
      <c r="H51" s="26">
        <v>164</v>
      </c>
      <c r="I51" s="23"/>
    </row>
    <row r="52" spans="2:9" s="17" customFormat="1" ht="16.05" customHeight="1">
      <c r="B52" s="27" t="s">
        <v>47</v>
      </c>
      <c r="C52" s="28">
        <v>1</v>
      </c>
      <c r="D52" s="28">
        <v>1</v>
      </c>
      <c r="E52" s="28">
        <v>55</v>
      </c>
      <c r="F52" s="28">
        <v>18</v>
      </c>
      <c r="G52" s="28">
        <v>0</v>
      </c>
      <c r="H52" s="29">
        <v>75</v>
      </c>
      <c r="I52" s="23"/>
    </row>
    <row r="53" spans="2:9" s="17" customFormat="1" ht="16.05" customHeight="1">
      <c r="B53" s="24" t="s">
        <v>48</v>
      </c>
      <c r="C53" s="25">
        <v>1</v>
      </c>
      <c r="D53" s="25">
        <v>0</v>
      </c>
      <c r="E53" s="25">
        <v>8</v>
      </c>
      <c r="F53" s="25">
        <v>10</v>
      </c>
      <c r="G53" s="25">
        <v>0</v>
      </c>
      <c r="H53" s="26">
        <v>19</v>
      </c>
      <c r="I53" s="23"/>
    </row>
    <row r="54" spans="2:9" s="17" customFormat="1" ht="16.05" customHeight="1">
      <c r="B54" s="27" t="s">
        <v>49</v>
      </c>
      <c r="C54" s="28">
        <v>0</v>
      </c>
      <c r="D54" s="28">
        <v>0</v>
      </c>
      <c r="E54" s="28">
        <v>1</v>
      </c>
      <c r="F54" s="28">
        <v>0</v>
      </c>
      <c r="G54" s="28">
        <v>0</v>
      </c>
      <c r="H54" s="29">
        <v>1</v>
      </c>
      <c r="I54" s="23"/>
    </row>
    <row r="55" spans="2:9" s="17" customFormat="1" ht="16.05" customHeight="1">
      <c r="B55" s="24" t="s">
        <v>111</v>
      </c>
      <c r="C55" s="25">
        <v>17</v>
      </c>
      <c r="D55" s="25">
        <v>1</v>
      </c>
      <c r="E55" s="25">
        <v>8</v>
      </c>
      <c r="F55" s="25">
        <v>21</v>
      </c>
      <c r="G55" s="25">
        <v>1</v>
      </c>
      <c r="H55" s="26">
        <v>48</v>
      </c>
      <c r="I55" s="23"/>
    </row>
    <row r="56" spans="2:8" s="17" customFormat="1" ht="16.05" customHeight="1">
      <c r="B56" s="27" t="s">
        <v>50</v>
      </c>
      <c r="C56" s="28">
        <v>0</v>
      </c>
      <c r="D56" s="28">
        <v>0</v>
      </c>
      <c r="E56" s="28">
        <v>2</v>
      </c>
      <c r="F56" s="28">
        <v>3</v>
      </c>
      <c r="G56" s="28">
        <v>0</v>
      </c>
      <c r="H56" s="29">
        <v>5</v>
      </c>
    </row>
    <row r="57" spans="2:8" s="17" customFormat="1" ht="16.05" customHeight="1">
      <c r="B57" s="24" t="s">
        <v>122</v>
      </c>
      <c r="C57" s="25">
        <v>2</v>
      </c>
      <c r="D57" s="25">
        <v>0</v>
      </c>
      <c r="E57" s="25">
        <v>8</v>
      </c>
      <c r="F57" s="25">
        <v>11</v>
      </c>
      <c r="G57" s="25">
        <v>1</v>
      </c>
      <c r="H57" s="26">
        <v>22</v>
      </c>
    </row>
    <row r="58" spans="2:8" s="17" customFormat="1" ht="16.05" customHeight="1">
      <c r="B58" s="27" t="s">
        <v>124</v>
      </c>
      <c r="C58" s="28">
        <v>2</v>
      </c>
      <c r="D58" s="28">
        <v>0</v>
      </c>
      <c r="E58" s="28">
        <v>2</v>
      </c>
      <c r="F58" s="28">
        <v>1</v>
      </c>
      <c r="G58" s="28">
        <v>1</v>
      </c>
      <c r="H58" s="29">
        <v>6</v>
      </c>
    </row>
    <row r="59" spans="2:8" s="17" customFormat="1" ht="16.05" customHeight="1">
      <c r="B59" s="24" t="s">
        <v>51</v>
      </c>
      <c r="C59" s="25">
        <v>0</v>
      </c>
      <c r="D59" s="25">
        <v>0</v>
      </c>
      <c r="E59" s="25">
        <v>5</v>
      </c>
      <c r="F59" s="25">
        <v>3</v>
      </c>
      <c r="G59" s="25">
        <v>0</v>
      </c>
      <c r="H59" s="26">
        <v>8</v>
      </c>
    </row>
    <row r="60" spans="2:8" s="17" customFormat="1" ht="16.05" customHeight="1">
      <c r="B60" s="27" t="s">
        <v>125</v>
      </c>
      <c r="C60" s="28">
        <v>0</v>
      </c>
      <c r="D60" s="28">
        <v>0</v>
      </c>
      <c r="E60" s="28">
        <v>0</v>
      </c>
      <c r="F60" s="28">
        <v>1</v>
      </c>
      <c r="G60" s="28">
        <v>0</v>
      </c>
      <c r="H60" s="29">
        <v>1</v>
      </c>
    </row>
    <row r="61" spans="2:8" s="17" customFormat="1" ht="16.05" customHeight="1">
      <c r="B61" s="24" t="s">
        <v>15</v>
      </c>
      <c r="C61" s="25">
        <v>0</v>
      </c>
      <c r="D61" s="25">
        <v>0</v>
      </c>
      <c r="E61" s="25">
        <v>60</v>
      </c>
      <c r="F61" s="25">
        <v>11</v>
      </c>
      <c r="G61" s="25">
        <v>0</v>
      </c>
      <c r="H61" s="26">
        <v>71</v>
      </c>
    </row>
    <row r="62" spans="2:8" s="17" customFormat="1" ht="16.05" customHeight="1">
      <c r="B62" s="27" t="s">
        <v>114</v>
      </c>
      <c r="C62" s="28">
        <v>0</v>
      </c>
      <c r="D62" s="28">
        <v>0</v>
      </c>
      <c r="E62" s="28">
        <v>1</v>
      </c>
      <c r="F62" s="28">
        <v>1</v>
      </c>
      <c r="G62" s="28">
        <v>0</v>
      </c>
      <c r="H62" s="29">
        <v>2</v>
      </c>
    </row>
    <row r="63" spans="2:8" s="17" customFormat="1" ht="16.05" customHeight="1">
      <c r="B63" s="24" t="s">
        <v>281</v>
      </c>
      <c r="C63" s="25">
        <v>1</v>
      </c>
      <c r="D63" s="25">
        <v>0</v>
      </c>
      <c r="E63" s="25">
        <v>0</v>
      </c>
      <c r="F63" s="25">
        <v>0</v>
      </c>
      <c r="G63" s="25">
        <v>0</v>
      </c>
      <c r="H63" s="26">
        <v>1</v>
      </c>
    </row>
    <row r="64" spans="2:8" s="17" customFormat="1" ht="16.05" customHeight="1">
      <c r="B64" s="27" t="s">
        <v>65</v>
      </c>
      <c r="C64" s="28">
        <v>1</v>
      </c>
      <c r="D64" s="28">
        <v>0</v>
      </c>
      <c r="E64" s="28">
        <v>1</v>
      </c>
      <c r="F64" s="28">
        <v>5</v>
      </c>
      <c r="G64" s="28">
        <v>0</v>
      </c>
      <c r="H64" s="29">
        <v>7</v>
      </c>
    </row>
    <row r="65" spans="2:8" s="17" customFormat="1" ht="16.05" customHeight="1">
      <c r="B65" s="24" t="s">
        <v>67</v>
      </c>
      <c r="C65" s="25">
        <v>0</v>
      </c>
      <c r="D65" s="25">
        <v>0</v>
      </c>
      <c r="E65" s="25">
        <v>2</v>
      </c>
      <c r="F65" s="25">
        <v>1</v>
      </c>
      <c r="G65" s="25">
        <v>0</v>
      </c>
      <c r="H65" s="26">
        <v>3</v>
      </c>
    </row>
    <row r="66" spans="2:8" s="17" customFormat="1" ht="16.05" customHeight="1">
      <c r="B66" s="27" t="s">
        <v>236</v>
      </c>
      <c r="C66" s="28">
        <v>0</v>
      </c>
      <c r="D66" s="28">
        <v>0</v>
      </c>
      <c r="E66" s="28">
        <v>0</v>
      </c>
      <c r="F66" s="28">
        <v>1</v>
      </c>
      <c r="G66" s="28">
        <v>0</v>
      </c>
      <c r="H66" s="29">
        <v>1</v>
      </c>
    </row>
    <row r="67" spans="2:8" s="17" customFormat="1" ht="16.05" customHeight="1">
      <c r="B67" s="24" t="s">
        <v>194</v>
      </c>
      <c r="C67" s="25">
        <v>3</v>
      </c>
      <c r="D67" s="25">
        <v>0</v>
      </c>
      <c r="E67" s="25">
        <v>3</v>
      </c>
      <c r="F67" s="25">
        <v>0</v>
      </c>
      <c r="G67" s="25">
        <v>0</v>
      </c>
      <c r="H67" s="26">
        <v>6</v>
      </c>
    </row>
    <row r="68" spans="2:8" s="17" customFormat="1" ht="16.05" customHeight="1">
      <c r="B68" s="27" t="s">
        <v>254</v>
      </c>
      <c r="C68" s="28">
        <v>0</v>
      </c>
      <c r="D68" s="28">
        <v>0</v>
      </c>
      <c r="E68" s="28">
        <v>7</v>
      </c>
      <c r="F68" s="28">
        <v>4</v>
      </c>
      <c r="G68" s="28">
        <v>0</v>
      </c>
      <c r="H68" s="29">
        <v>11</v>
      </c>
    </row>
    <row r="69" spans="2:8" s="17" customFormat="1" ht="16.05" customHeight="1">
      <c r="B69" s="24" t="s">
        <v>115</v>
      </c>
      <c r="C69" s="25">
        <v>0</v>
      </c>
      <c r="D69" s="25">
        <v>0</v>
      </c>
      <c r="E69" s="25">
        <v>13</v>
      </c>
      <c r="F69" s="25">
        <v>8</v>
      </c>
      <c r="G69" s="25">
        <v>0</v>
      </c>
      <c r="H69" s="26">
        <v>21</v>
      </c>
    </row>
    <row r="70" spans="2:8" s="17" customFormat="1" ht="16.05" customHeight="1">
      <c r="B70" s="21" t="s">
        <v>314</v>
      </c>
      <c r="C70" s="22">
        <v>5</v>
      </c>
      <c r="D70" s="22">
        <v>0</v>
      </c>
      <c r="E70" s="22">
        <v>0</v>
      </c>
      <c r="F70" s="22">
        <v>0</v>
      </c>
      <c r="G70" s="22">
        <v>0</v>
      </c>
      <c r="H70" s="22">
        <v>5</v>
      </c>
    </row>
    <row r="71" spans="2:8" s="17" customFormat="1" ht="16.05" customHeight="1">
      <c r="B71" s="27" t="s">
        <v>184</v>
      </c>
      <c r="C71" s="28">
        <v>5</v>
      </c>
      <c r="D71" s="28">
        <v>0</v>
      </c>
      <c r="E71" s="28">
        <v>0</v>
      </c>
      <c r="F71" s="28">
        <v>0</v>
      </c>
      <c r="G71" s="28">
        <v>0</v>
      </c>
      <c r="H71" s="29">
        <v>5</v>
      </c>
    </row>
    <row r="72" spans="2:8" s="17" customFormat="1" ht="16.05" customHeight="1">
      <c r="B72" s="21" t="s">
        <v>315</v>
      </c>
      <c r="C72" s="22">
        <v>42938</v>
      </c>
      <c r="D72" s="22">
        <v>10804</v>
      </c>
      <c r="E72" s="22">
        <v>40183</v>
      </c>
      <c r="F72" s="22">
        <v>55853</v>
      </c>
      <c r="G72" s="22">
        <v>9962</v>
      </c>
      <c r="H72" s="22">
        <v>159740</v>
      </c>
    </row>
    <row r="73" spans="2:8" s="17" customFormat="1" ht="16.05" customHeight="1">
      <c r="B73" s="24" t="s">
        <v>89</v>
      </c>
      <c r="C73" s="25">
        <v>0</v>
      </c>
      <c r="D73" s="25">
        <v>0</v>
      </c>
      <c r="E73" s="25">
        <v>1</v>
      </c>
      <c r="F73" s="25">
        <v>0</v>
      </c>
      <c r="G73" s="25">
        <v>0</v>
      </c>
      <c r="H73" s="26">
        <v>1</v>
      </c>
    </row>
    <row r="74" spans="2:8" s="17" customFormat="1" ht="16.05" customHeight="1">
      <c r="B74" s="27" t="s">
        <v>91</v>
      </c>
      <c r="C74" s="28">
        <v>2</v>
      </c>
      <c r="D74" s="28">
        <v>0</v>
      </c>
      <c r="E74" s="28">
        <v>0</v>
      </c>
      <c r="F74" s="28">
        <v>0</v>
      </c>
      <c r="G74" s="28">
        <v>0</v>
      </c>
      <c r="H74" s="29">
        <v>2</v>
      </c>
    </row>
    <row r="75" spans="2:8" s="17" customFormat="1" ht="16.05" customHeight="1">
      <c r="B75" s="24" t="s">
        <v>22</v>
      </c>
      <c r="C75" s="25">
        <v>35</v>
      </c>
      <c r="D75" s="25">
        <v>5</v>
      </c>
      <c r="E75" s="25">
        <v>102</v>
      </c>
      <c r="F75" s="25">
        <v>106</v>
      </c>
      <c r="G75" s="25">
        <v>9</v>
      </c>
      <c r="H75" s="26">
        <v>257</v>
      </c>
    </row>
    <row r="76" spans="2:8" s="17" customFormat="1" ht="16.05" customHeight="1">
      <c r="B76" s="27" t="s">
        <v>121</v>
      </c>
      <c r="C76" s="28">
        <v>1</v>
      </c>
      <c r="D76" s="28">
        <v>1</v>
      </c>
      <c r="E76" s="28">
        <v>0</v>
      </c>
      <c r="F76" s="28">
        <v>0</v>
      </c>
      <c r="G76" s="28">
        <v>0</v>
      </c>
      <c r="H76" s="29">
        <v>2</v>
      </c>
    </row>
    <row r="77" spans="2:8" s="17" customFormat="1" ht="16.05" customHeight="1">
      <c r="B77" s="24" t="s">
        <v>282</v>
      </c>
      <c r="C77" s="25">
        <v>1</v>
      </c>
      <c r="D77" s="25">
        <v>0</v>
      </c>
      <c r="E77" s="25">
        <v>2</v>
      </c>
      <c r="F77" s="25">
        <v>0</v>
      </c>
      <c r="G77" s="25">
        <v>0</v>
      </c>
      <c r="H77" s="26">
        <v>3</v>
      </c>
    </row>
    <row r="78" spans="2:8" s="17" customFormat="1" ht="16.05" customHeight="1">
      <c r="B78" s="27" t="s">
        <v>117</v>
      </c>
      <c r="C78" s="28">
        <v>0</v>
      </c>
      <c r="D78" s="28">
        <v>0</v>
      </c>
      <c r="E78" s="28">
        <v>0</v>
      </c>
      <c r="F78" s="28">
        <v>1</v>
      </c>
      <c r="G78" s="28">
        <v>0</v>
      </c>
      <c r="H78" s="29">
        <v>1</v>
      </c>
    </row>
    <row r="79" spans="2:8" s="17" customFormat="1" ht="16.05" customHeight="1">
      <c r="B79" s="24" t="s">
        <v>265</v>
      </c>
      <c r="C79" s="25">
        <v>2</v>
      </c>
      <c r="D79" s="25">
        <v>0</v>
      </c>
      <c r="E79" s="25">
        <v>2</v>
      </c>
      <c r="F79" s="25">
        <v>1</v>
      </c>
      <c r="G79" s="25">
        <v>0</v>
      </c>
      <c r="H79" s="26">
        <v>5</v>
      </c>
    </row>
    <row r="80" spans="2:8" s="17" customFormat="1" ht="16.05" customHeight="1">
      <c r="B80" s="27" t="s">
        <v>38</v>
      </c>
      <c r="C80" s="28">
        <v>0</v>
      </c>
      <c r="D80" s="28">
        <v>1</v>
      </c>
      <c r="E80" s="28">
        <v>0</v>
      </c>
      <c r="F80" s="28">
        <v>0</v>
      </c>
      <c r="G80" s="28">
        <v>0</v>
      </c>
      <c r="H80" s="29">
        <v>1</v>
      </c>
    </row>
    <row r="81" spans="2:8" s="17" customFormat="1" ht="16.05" customHeight="1">
      <c r="B81" s="24" t="s">
        <v>99</v>
      </c>
      <c r="C81" s="25">
        <v>0</v>
      </c>
      <c r="D81" s="25">
        <v>0</v>
      </c>
      <c r="E81" s="25">
        <v>0</v>
      </c>
      <c r="F81" s="25">
        <v>0</v>
      </c>
      <c r="G81" s="25">
        <v>1</v>
      </c>
      <c r="H81" s="26">
        <v>1</v>
      </c>
    </row>
    <row r="82" spans="2:8" s="17" customFormat="1" ht="16.05" customHeight="1">
      <c r="B82" s="27" t="s">
        <v>269</v>
      </c>
      <c r="C82" s="28">
        <v>1</v>
      </c>
      <c r="D82" s="28">
        <v>0</v>
      </c>
      <c r="E82" s="28">
        <v>0</v>
      </c>
      <c r="F82" s="28">
        <v>1</v>
      </c>
      <c r="G82" s="28">
        <v>0</v>
      </c>
      <c r="H82" s="29">
        <v>2</v>
      </c>
    </row>
    <row r="83" spans="2:8" s="17" customFormat="1" ht="16.05" customHeight="1">
      <c r="B83" s="24" t="s">
        <v>220</v>
      </c>
      <c r="C83" s="25">
        <v>3</v>
      </c>
      <c r="D83" s="25">
        <v>0</v>
      </c>
      <c r="E83" s="25">
        <v>1</v>
      </c>
      <c r="F83" s="25">
        <v>3</v>
      </c>
      <c r="G83" s="25">
        <v>1</v>
      </c>
      <c r="H83" s="26">
        <v>8</v>
      </c>
    </row>
    <row r="84" spans="2:8" s="17" customFormat="1" ht="16.05" customHeight="1">
      <c r="B84" s="27" t="s">
        <v>211</v>
      </c>
      <c r="C84" s="28">
        <v>1</v>
      </c>
      <c r="D84" s="28">
        <v>0</v>
      </c>
      <c r="E84" s="28">
        <v>0</v>
      </c>
      <c r="F84" s="28">
        <v>2</v>
      </c>
      <c r="G84" s="28">
        <v>0</v>
      </c>
      <c r="H84" s="29">
        <v>3</v>
      </c>
    </row>
    <row r="85" spans="2:8" s="17" customFormat="1" ht="16.05" customHeight="1">
      <c r="B85" s="24" t="s">
        <v>113</v>
      </c>
      <c r="C85" s="25">
        <v>19</v>
      </c>
      <c r="D85" s="25">
        <v>2</v>
      </c>
      <c r="E85" s="25">
        <v>45</v>
      </c>
      <c r="F85" s="25">
        <v>63</v>
      </c>
      <c r="G85" s="25">
        <v>5</v>
      </c>
      <c r="H85" s="26">
        <v>134</v>
      </c>
    </row>
    <row r="86" spans="2:8" s="17" customFormat="1" ht="16.05" customHeight="1">
      <c r="B86" s="27" t="s">
        <v>101</v>
      </c>
      <c r="C86" s="28">
        <v>0</v>
      </c>
      <c r="D86" s="28">
        <v>0</v>
      </c>
      <c r="E86" s="28">
        <v>1</v>
      </c>
      <c r="F86" s="28">
        <v>1</v>
      </c>
      <c r="G86" s="28">
        <v>0</v>
      </c>
      <c r="H86" s="29">
        <v>2</v>
      </c>
    </row>
    <row r="87" spans="2:8" s="17" customFormat="1" ht="16.05" customHeight="1">
      <c r="B87" s="24" t="s">
        <v>94</v>
      </c>
      <c r="C87" s="25">
        <v>4</v>
      </c>
      <c r="D87" s="25">
        <v>0</v>
      </c>
      <c r="E87" s="25">
        <v>2</v>
      </c>
      <c r="F87" s="25">
        <v>10</v>
      </c>
      <c r="G87" s="25">
        <v>3</v>
      </c>
      <c r="H87" s="26">
        <v>19</v>
      </c>
    </row>
    <row r="88" spans="2:8" s="17" customFormat="1" ht="16.05" customHeight="1">
      <c r="B88" s="27" t="s">
        <v>118</v>
      </c>
      <c r="C88" s="28">
        <v>0</v>
      </c>
      <c r="D88" s="28">
        <v>0</v>
      </c>
      <c r="E88" s="28">
        <v>1</v>
      </c>
      <c r="F88" s="28">
        <v>0</v>
      </c>
      <c r="G88" s="28">
        <v>0</v>
      </c>
      <c r="H88" s="29">
        <v>1</v>
      </c>
    </row>
    <row r="89" spans="2:8" s="17" customFormat="1" ht="16.05" customHeight="1">
      <c r="B89" s="24" t="s">
        <v>210</v>
      </c>
      <c r="C89" s="25">
        <v>1</v>
      </c>
      <c r="D89" s="25">
        <v>0</v>
      </c>
      <c r="E89" s="25">
        <v>3</v>
      </c>
      <c r="F89" s="25">
        <v>5</v>
      </c>
      <c r="G89" s="25">
        <v>0</v>
      </c>
      <c r="H89" s="26">
        <v>9</v>
      </c>
    </row>
    <row r="90" spans="2:8" s="17" customFormat="1" ht="16.05" customHeight="1">
      <c r="B90" s="27" t="s">
        <v>61</v>
      </c>
      <c r="C90" s="28">
        <v>163</v>
      </c>
      <c r="D90" s="28">
        <v>22</v>
      </c>
      <c r="E90" s="28">
        <v>264</v>
      </c>
      <c r="F90" s="28">
        <v>441</v>
      </c>
      <c r="G90" s="28">
        <v>62</v>
      </c>
      <c r="H90" s="29">
        <v>952</v>
      </c>
    </row>
    <row r="91" spans="2:8" s="17" customFormat="1" ht="16.05" customHeight="1">
      <c r="B91" s="24" t="s">
        <v>63</v>
      </c>
      <c r="C91" s="25">
        <v>2</v>
      </c>
      <c r="D91" s="25">
        <v>0</v>
      </c>
      <c r="E91" s="25">
        <v>1</v>
      </c>
      <c r="F91" s="25">
        <v>4</v>
      </c>
      <c r="G91" s="25">
        <v>0</v>
      </c>
      <c r="H91" s="26">
        <v>7</v>
      </c>
    </row>
    <row r="92" spans="2:8" s="17" customFormat="1" ht="16.05" customHeight="1">
      <c r="B92" s="27" t="s">
        <v>88</v>
      </c>
      <c r="C92" s="28">
        <v>0</v>
      </c>
      <c r="D92" s="28">
        <v>0</v>
      </c>
      <c r="E92" s="28">
        <v>0</v>
      </c>
      <c r="F92" s="28">
        <v>1</v>
      </c>
      <c r="G92" s="28">
        <v>0</v>
      </c>
      <c r="H92" s="29">
        <v>1</v>
      </c>
    </row>
    <row r="93" spans="2:8" s="17" customFormat="1" ht="16.05" customHeight="1">
      <c r="B93" s="24" t="s">
        <v>86</v>
      </c>
      <c r="C93" s="25">
        <v>1</v>
      </c>
      <c r="D93" s="25">
        <v>0</v>
      </c>
      <c r="E93" s="25">
        <v>0</v>
      </c>
      <c r="F93" s="25">
        <v>0</v>
      </c>
      <c r="G93" s="25">
        <v>0</v>
      </c>
      <c r="H93" s="26">
        <v>1</v>
      </c>
    </row>
    <row r="94" spans="2:8" s="17" customFormat="1" ht="16.05" customHeight="1">
      <c r="B94" s="27" t="s">
        <v>71</v>
      </c>
      <c r="C94" s="28">
        <v>1</v>
      </c>
      <c r="D94" s="28">
        <v>0</v>
      </c>
      <c r="E94" s="28">
        <v>5</v>
      </c>
      <c r="F94" s="28">
        <v>4</v>
      </c>
      <c r="G94" s="28">
        <v>0</v>
      </c>
      <c r="H94" s="29">
        <v>10</v>
      </c>
    </row>
    <row r="95" spans="2:8" s="17" customFormat="1" ht="16.05" customHeight="1">
      <c r="B95" s="24" t="s">
        <v>72</v>
      </c>
      <c r="C95" s="25">
        <v>42701</v>
      </c>
      <c r="D95" s="25">
        <v>10773</v>
      </c>
      <c r="E95" s="25">
        <v>39753</v>
      </c>
      <c r="F95" s="25">
        <v>55210</v>
      </c>
      <c r="G95" s="25">
        <v>9881</v>
      </c>
      <c r="H95" s="26">
        <v>158318</v>
      </c>
    </row>
    <row r="96" spans="2:8" s="17" customFormat="1" ht="16.05" customHeight="1">
      <c r="B96" s="21" t="s">
        <v>326</v>
      </c>
      <c r="C96" s="22">
        <v>1</v>
      </c>
      <c r="D96" s="22">
        <v>1</v>
      </c>
      <c r="E96" s="22">
        <v>2</v>
      </c>
      <c r="F96" s="22">
        <v>4</v>
      </c>
      <c r="G96" s="22">
        <v>0</v>
      </c>
      <c r="H96" s="22">
        <v>8</v>
      </c>
    </row>
    <row r="97" spans="2:8" s="17" customFormat="1" ht="16.05" customHeight="1">
      <c r="B97" s="27" t="s">
        <v>283</v>
      </c>
      <c r="C97" s="28">
        <v>1</v>
      </c>
      <c r="D97" s="28">
        <v>1</v>
      </c>
      <c r="E97" s="28">
        <v>0</v>
      </c>
      <c r="F97" s="28">
        <v>3</v>
      </c>
      <c r="G97" s="28">
        <v>0</v>
      </c>
      <c r="H97" s="29">
        <v>5</v>
      </c>
    </row>
    <row r="98" spans="2:8" s="17" customFormat="1" ht="16.05" customHeight="1">
      <c r="B98" s="24" t="s">
        <v>284</v>
      </c>
      <c r="C98" s="25">
        <v>0</v>
      </c>
      <c r="D98" s="25">
        <v>0</v>
      </c>
      <c r="E98" s="25">
        <v>0</v>
      </c>
      <c r="F98" s="25">
        <v>1</v>
      </c>
      <c r="G98" s="25">
        <v>0</v>
      </c>
      <c r="H98" s="26">
        <v>1</v>
      </c>
    </row>
    <row r="99" spans="2:8" s="17" customFormat="1" ht="16.05" customHeight="1">
      <c r="B99" s="27" t="s">
        <v>285</v>
      </c>
      <c r="C99" s="28">
        <v>0</v>
      </c>
      <c r="D99" s="28">
        <v>0</v>
      </c>
      <c r="E99" s="28">
        <v>2</v>
      </c>
      <c r="F99" s="28">
        <v>0</v>
      </c>
      <c r="G99" s="28">
        <v>0</v>
      </c>
      <c r="H99" s="29">
        <v>2</v>
      </c>
    </row>
    <row r="100" spans="2:8" s="17" customFormat="1" ht="16.05" customHeight="1">
      <c r="B100" s="177" t="s">
        <v>318</v>
      </c>
      <c r="C100" s="178">
        <v>43061</v>
      </c>
      <c r="D100" s="178">
        <v>10824</v>
      </c>
      <c r="E100" s="178">
        <v>40816</v>
      </c>
      <c r="F100" s="178">
        <v>56349</v>
      </c>
      <c r="G100" s="178">
        <v>9993</v>
      </c>
      <c r="H100" s="178">
        <v>161043</v>
      </c>
    </row>
    <row r="101" spans="2:8" s="17" customFormat="1" ht="16.05" customHeight="1">
      <c r="B101" s="23"/>
      <c r="C101" s="84"/>
      <c r="D101" s="84"/>
      <c r="E101" s="84"/>
      <c r="F101" s="84"/>
      <c r="G101" s="84"/>
      <c r="H101" s="85"/>
    </row>
    <row r="102" s="17" customFormat="1" ht="16.05" customHeight="1"/>
    <row r="103" spans="2:2" s="17" customFormat="1" ht="16.05" customHeight="1">
      <c r="B103" s="97" t="s">
        <v>328</v>
      </c>
    </row>
  </sheetData>
  <printOptions horizontalCentered="1"/>
  <pageMargins left="0" right="0" top="0" bottom="0" header="0" footer="0"/>
  <pageSetup horizontalDpi="1200" verticalDpi="1200" orientation="portrait" paperSize="9" r:id="rId2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02CE6D6-AFC7-498E-83E4-A5CAA0B63D16}">
  <sheetPr codeName="Hoja52">
    <tabColor theme="3"/>
  </sheetPr>
  <dimension ref="A2:CW93"/>
  <sheetViews>
    <sheetView showGridLines="0" zoomScale="140" zoomScaleNormal="140" workbookViewId="0" topLeftCell="A1">
      <pane xSplit="2" ySplit="4" topLeftCell="C5" activePane="bottomRight" state="frozen"/>
      <selection pane="topLeft" activeCell="K14" sqref="K14"/>
      <selection pane="bottomLeft" activeCell="K14" sqref="K14"/>
      <selection pane="topRight" activeCell="K14" sqref="K14"/>
      <selection pane="bottomRight" activeCell="K14" sqref="K14"/>
    </sheetView>
  </sheetViews>
  <sheetFormatPr defaultColWidth="11.554285714285713" defaultRowHeight="12"/>
  <cols>
    <col min="1" max="1" width="3.2857142857142856" style="16" customWidth="1"/>
    <col min="2" max="2" width="22.285714285714285" style="16" customWidth="1"/>
    <col min="3" max="3" width="9" style="16" bestFit="1" customWidth="1"/>
    <col min="4" max="4" width="16" style="16" bestFit="1" customWidth="1"/>
    <col min="5" max="5" width="8.285714285714286" style="16" bestFit="1" customWidth="1"/>
    <col min="6" max="6" width="12" style="16" bestFit="1" customWidth="1"/>
    <col min="7" max="7" width="8.428571428571429" style="16" bestFit="1" customWidth="1"/>
    <col min="8" max="8" width="5.714285714285714" style="16" bestFit="1" customWidth="1"/>
    <col min="9" max="9" width="8" style="16" bestFit="1" customWidth="1"/>
    <col min="10" max="10" width="12.428571428571429" style="16" bestFit="1" customWidth="1"/>
    <col min="11" max="11" width="10" style="16" bestFit="1" customWidth="1"/>
    <col min="12" max="12" width="7.428571428571429" style="16" bestFit="1" customWidth="1"/>
    <col min="13" max="13" width="7.285714285714286" style="16" bestFit="1" customWidth="1"/>
    <col min="14" max="14" width="8" style="16" bestFit="1" customWidth="1"/>
    <col min="15" max="15" width="6.714285714285714" style="16" bestFit="1" customWidth="1"/>
    <col min="16" max="16" width="9.714285714285714" style="16" bestFit="1" customWidth="1"/>
    <col min="17" max="17" width="17.714285714285715" style="16" bestFit="1" customWidth="1"/>
    <col min="18" max="18" width="6.428571428571429" style="16" bestFit="1" customWidth="1"/>
    <col min="19" max="19" width="11.714285714285714" style="16" bestFit="1" customWidth="1"/>
    <col min="20" max="20" width="8.714285714285714" style="16" bestFit="1" customWidth="1"/>
    <col min="21" max="21" width="9.714285714285714" style="16" bestFit="1" customWidth="1"/>
    <col min="22" max="22" width="7.714285714285714" style="16" bestFit="1" customWidth="1"/>
    <col min="23" max="23" width="9.428571428571429" style="16" bestFit="1" customWidth="1"/>
    <col min="24" max="24" width="7.285714285714286" style="16" bestFit="1" customWidth="1"/>
    <col min="25" max="25" width="8.714285714285714" style="16" bestFit="1" customWidth="1"/>
    <col min="26" max="26" width="11.714285714285714" style="16" bestFit="1" customWidth="1"/>
    <col min="27" max="28" width="7.428571428571429" style="16" bestFit="1" customWidth="1"/>
    <col min="29" max="29" width="5.285714285714286" style="16" bestFit="1" customWidth="1"/>
    <col min="30" max="30" width="5.428571428571429" style="16" bestFit="1" customWidth="1"/>
    <col min="31" max="31" width="6.714285714285714" style="16" bestFit="1" customWidth="1"/>
    <col min="32" max="32" width="5.428571428571429" style="16" bestFit="1" customWidth="1"/>
    <col min="33" max="34" width="7.857142857142857" style="16" bestFit="1" customWidth="1"/>
    <col min="35" max="36" width="7.428571428571429" style="16" bestFit="1" customWidth="1"/>
    <col min="37" max="37" width="8" style="16" bestFit="1" customWidth="1"/>
    <col min="38" max="39" width="8.714285714285714" style="16" bestFit="1" customWidth="1"/>
    <col min="40" max="40" width="11.285714285714286" style="16" bestFit="1" customWidth="1"/>
    <col min="41" max="41" width="11.428571428571429" style="16" bestFit="1" customWidth="1"/>
    <col min="42" max="42" width="8.428571428571429" style="16" bestFit="1" customWidth="1"/>
    <col min="43" max="43" width="10.428571428571429" style="16" bestFit="1" customWidth="1"/>
    <col min="44" max="44" width="21.285714285714285" style="16" bestFit="1" customWidth="1"/>
    <col min="45" max="45" width="8" style="16" bestFit="1" customWidth="1"/>
    <col min="46" max="46" width="7" style="16" bestFit="1" customWidth="1"/>
    <col min="47" max="47" width="5.714285714285714" style="16" bestFit="1" customWidth="1"/>
    <col min="48" max="48" width="10" style="16" bestFit="1" customWidth="1"/>
    <col min="49" max="49" width="7" style="16" bestFit="1" customWidth="1"/>
    <col min="50" max="50" width="7.428571428571429" style="16" bestFit="1" customWidth="1"/>
    <col min="51" max="51" width="17.428571428571427" style="16" bestFit="1" customWidth="1"/>
    <col min="52" max="52" width="10.285714285714286" style="16" bestFit="1" customWidth="1"/>
    <col min="53" max="53" width="7.714285714285714" style="16" bestFit="1" customWidth="1"/>
    <col min="54" max="54" width="9" style="16" bestFit="1" customWidth="1"/>
    <col min="55" max="55" width="9" style="16" customWidth="1"/>
    <col min="56" max="16384" width="11.571428571428571" style="16"/>
  </cols>
  <sheetData>
    <row r="1" s="17" customFormat="1" ht="70.05" customHeight="1"/>
    <row r="2" spans="2:5" s="17" customFormat="1" ht="16.05" customHeight="1">
      <c r="B2" s="18" t="s">
        <v>356</v>
      </c>
      <c r="D2" s="32"/>
      <c r="E2" s="32"/>
    </row>
    <row r="3" spans="3:4" s="17" customFormat="1" ht="16.05" customHeight="1">
      <c r="C3" s="83" t="s">
        <v>2</v>
      </c>
      <c r="D3" s="19"/>
    </row>
    <row r="4" spans="2:55" s="17" customFormat="1" ht="16.05" customHeight="1">
      <c r="B4" s="1" t="s">
        <v>6</v>
      </c>
      <c r="C4" s="20" t="s">
        <v>149</v>
      </c>
      <c r="D4" s="20" t="s">
        <v>195</v>
      </c>
      <c r="E4" s="20" t="s">
        <v>150</v>
      </c>
      <c r="F4" s="20" t="s">
        <v>196</v>
      </c>
      <c r="G4" s="20" t="s">
        <v>133</v>
      </c>
      <c r="H4" s="20" t="s">
        <v>151</v>
      </c>
      <c r="I4" s="20" t="s">
        <v>148</v>
      </c>
      <c r="J4" s="20" t="s">
        <v>197</v>
      </c>
      <c r="K4" s="20" t="s">
        <v>152</v>
      </c>
      <c r="L4" s="20" t="s">
        <v>153</v>
      </c>
      <c r="M4" s="20" t="s">
        <v>154</v>
      </c>
      <c r="N4" s="20" t="s">
        <v>155</v>
      </c>
      <c r="O4" s="20" t="s">
        <v>156</v>
      </c>
      <c r="P4" s="20" t="s">
        <v>135</v>
      </c>
      <c r="Q4" s="20" t="s">
        <v>198</v>
      </c>
      <c r="R4" s="20" t="s">
        <v>138</v>
      </c>
      <c r="S4" s="20" t="s">
        <v>157</v>
      </c>
      <c r="T4" s="20" t="s">
        <v>158</v>
      </c>
      <c r="U4" s="20" t="s">
        <v>199</v>
      </c>
      <c r="V4" s="20" t="s">
        <v>159</v>
      </c>
      <c r="W4" s="20" t="s">
        <v>200</v>
      </c>
      <c r="X4" s="20" t="s">
        <v>160</v>
      </c>
      <c r="Y4" s="20" t="s">
        <v>161</v>
      </c>
      <c r="Z4" s="20" t="s">
        <v>162</v>
      </c>
      <c r="AA4" s="20" t="s">
        <v>163</v>
      </c>
      <c r="AB4" s="20" t="s">
        <v>164</v>
      </c>
      <c r="AC4" s="20" t="s">
        <v>165</v>
      </c>
      <c r="AD4" s="20" t="s">
        <v>166</v>
      </c>
      <c r="AE4" s="20" t="s">
        <v>167</v>
      </c>
      <c r="AF4" s="20" t="s">
        <v>168</v>
      </c>
      <c r="AG4" s="20" t="s">
        <v>141</v>
      </c>
      <c r="AH4" s="20" t="s">
        <v>169</v>
      </c>
      <c r="AI4" s="20" t="s">
        <v>142</v>
      </c>
      <c r="AJ4" s="20" t="s">
        <v>143</v>
      </c>
      <c r="AK4" s="20" t="s">
        <v>144</v>
      </c>
      <c r="AL4" s="20" t="s">
        <v>170</v>
      </c>
      <c r="AM4" s="20" t="s">
        <v>171</v>
      </c>
      <c r="AN4" s="20" t="s">
        <v>201</v>
      </c>
      <c r="AO4" s="20" t="s">
        <v>172</v>
      </c>
      <c r="AP4" s="20" t="s">
        <v>147</v>
      </c>
      <c r="AQ4" s="20" t="s">
        <v>173</v>
      </c>
      <c r="AR4" s="20" t="s">
        <v>202</v>
      </c>
      <c r="AS4" s="20" t="s">
        <v>174</v>
      </c>
      <c r="AT4" s="20" t="s">
        <v>175</v>
      </c>
      <c r="AU4" s="20" t="s">
        <v>176</v>
      </c>
      <c r="AV4" s="20" t="s">
        <v>177</v>
      </c>
      <c r="AW4" s="20" t="s">
        <v>178</v>
      </c>
      <c r="AX4" s="20" t="s">
        <v>179</v>
      </c>
      <c r="AY4" s="20" t="s">
        <v>203</v>
      </c>
      <c r="AZ4" s="20" t="s">
        <v>180</v>
      </c>
      <c r="BA4" s="20" t="s">
        <v>181</v>
      </c>
      <c r="BB4" s="20" t="s">
        <v>182</v>
      </c>
      <c r="BC4" s="20" t="s">
        <v>318</v>
      </c>
    </row>
    <row r="5" spans="1:101" s="99" customFormat="1" ht="16.05" customHeight="1">
      <c r="A5" s="17"/>
      <c r="B5" s="24" t="s">
        <v>16</v>
      </c>
      <c r="C5" s="25">
        <v>0</v>
      </c>
      <c r="D5" s="25">
        <v>0</v>
      </c>
      <c r="E5" s="25">
        <v>0</v>
      </c>
      <c r="F5" s="25">
        <v>0</v>
      </c>
      <c r="G5" s="25">
        <v>0</v>
      </c>
      <c r="H5" s="25">
        <v>0</v>
      </c>
      <c r="I5" s="25">
        <v>0</v>
      </c>
      <c r="J5" s="25">
        <v>0</v>
      </c>
      <c r="K5" s="25">
        <v>1</v>
      </c>
      <c r="L5" s="25">
        <v>0</v>
      </c>
      <c r="M5" s="25">
        <v>0</v>
      </c>
      <c r="N5" s="25">
        <v>0</v>
      </c>
      <c r="O5" s="25">
        <v>0</v>
      </c>
      <c r="P5" s="25">
        <v>0</v>
      </c>
      <c r="Q5" s="25">
        <v>0</v>
      </c>
      <c r="R5" s="25">
        <v>0</v>
      </c>
      <c r="S5" s="25">
        <v>0</v>
      </c>
      <c r="T5" s="25">
        <v>0</v>
      </c>
      <c r="U5" s="25">
        <v>0</v>
      </c>
      <c r="V5" s="25">
        <v>0</v>
      </c>
      <c r="W5" s="25">
        <v>0</v>
      </c>
      <c r="X5" s="25">
        <v>0</v>
      </c>
      <c r="Y5" s="25">
        <v>0</v>
      </c>
      <c r="Z5" s="25">
        <v>0</v>
      </c>
      <c r="AA5" s="25">
        <v>0</v>
      </c>
      <c r="AB5" s="25">
        <v>0</v>
      </c>
      <c r="AC5" s="25">
        <v>0</v>
      </c>
      <c r="AD5" s="25">
        <v>0</v>
      </c>
      <c r="AE5" s="25">
        <v>0</v>
      </c>
      <c r="AF5" s="25">
        <v>0</v>
      </c>
      <c r="AG5" s="25">
        <v>0</v>
      </c>
      <c r="AH5" s="25">
        <v>1</v>
      </c>
      <c r="AI5" s="25">
        <v>0</v>
      </c>
      <c r="AJ5" s="25">
        <v>0</v>
      </c>
      <c r="AK5" s="25">
        <v>0</v>
      </c>
      <c r="AL5" s="25">
        <v>0</v>
      </c>
      <c r="AM5" s="25">
        <v>0</v>
      </c>
      <c r="AN5" s="25">
        <v>0</v>
      </c>
      <c r="AO5" s="25">
        <v>0</v>
      </c>
      <c r="AP5" s="25">
        <v>0</v>
      </c>
      <c r="AQ5" s="25">
        <v>0</v>
      </c>
      <c r="AR5" s="25">
        <v>0</v>
      </c>
      <c r="AS5" s="25">
        <v>0</v>
      </c>
      <c r="AT5" s="25">
        <v>0</v>
      </c>
      <c r="AU5" s="25">
        <v>0</v>
      </c>
      <c r="AV5" s="25">
        <v>0</v>
      </c>
      <c r="AW5" s="25">
        <v>0</v>
      </c>
      <c r="AX5" s="25">
        <v>0</v>
      </c>
      <c r="AY5" s="25">
        <v>0</v>
      </c>
      <c r="AZ5" s="25">
        <v>0</v>
      </c>
      <c r="BA5" s="25">
        <v>0</v>
      </c>
      <c r="BB5" s="25">
        <v>0</v>
      </c>
      <c r="BC5" s="26">
        <v>2</v>
      </c>
      <c r="BD5" s="85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</row>
    <row r="6" spans="2:56" s="17" customFormat="1" ht="16.05" customHeight="1">
      <c r="B6" s="27" t="s">
        <v>89</v>
      </c>
      <c r="C6" s="28">
        <v>0</v>
      </c>
      <c r="D6" s="28">
        <v>1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8">
        <v>0</v>
      </c>
      <c r="AC6" s="28">
        <v>0</v>
      </c>
      <c r="AD6" s="28">
        <v>0</v>
      </c>
      <c r="AE6" s="28">
        <v>0</v>
      </c>
      <c r="AF6" s="28">
        <v>0</v>
      </c>
      <c r="AG6" s="28">
        <v>0</v>
      </c>
      <c r="AH6" s="28">
        <v>0</v>
      </c>
      <c r="AI6" s="28">
        <v>0</v>
      </c>
      <c r="AJ6" s="28">
        <v>0</v>
      </c>
      <c r="AK6" s="28">
        <v>0</v>
      </c>
      <c r="AL6" s="28">
        <v>0</v>
      </c>
      <c r="AM6" s="28">
        <v>0</v>
      </c>
      <c r="AN6" s="28">
        <v>0</v>
      </c>
      <c r="AO6" s="28">
        <v>0</v>
      </c>
      <c r="AP6" s="28">
        <v>0</v>
      </c>
      <c r="AQ6" s="28">
        <v>0</v>
      </c>
      <c r="AR6" s="28">
        <v>0</v>
      </c>
      <c r="AS6" s="28">
        <v>0</v>
      </c>
      <c r="AT6" s="28">
        <v>0</v>
      </c>
      <c r="AU6" s="28">
        <v>0</v>
      </c>
      <c r="AV6" s="28">
        <v>0</v>
      </c>
      <c r="AW6" s="28">
        <v>0</v>
      </c>
      <c r="AX6" s="28">
        <v>0</v>
      </c>
      <c r="AY6" s="28">
        <v>0</v>
      </c>
      <c r="AZ6" s="28">
        <v>0</v>
      </c>
      <c r="BA6" s="28">
        <v>0</v>
      </c>
      <c r="BB6" s="28">
        <v>0</v>
      </c>
      <c r="BC6" s="29">
        <v>1</v>
      </c>
      <c r="BD6" s="85"/>
    </row>
    <row r="7" spans="1:101" s="99" customFormat="1" ht="16.05" customHeight="1">
      <c r="A7" s="17"/>
      <c r="B7" s="24" t="s">
        <v>9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25">
        <v>0</v>
      </c>
      <c r="J7" s="25">
        <v>0</v>
      </c>
      <c r="K7" s="25">
        <v>0</v>
      </c>
      <c r="L7" s="25">
        <v>0</v>
      </c>
      <c r="M7" s="25">
        <v>0</v>
      </c>
      <c r="N7" s="25">
        <v>0</v>
      </c>
      <c r="O7" s="25">
        <v>0</v>
      </c>
      <c r="P7" s="25">
        <v>0</v>
      </c>
      <c r="Q7" s="25">
        <v>0</v>
      </c>
      <c r="R7" s="25">
        <v>0</v>
      </c>
      <c r="S7" s="25">
        <v>0</v>
      </c>
      <c r="T7" s="25">
        <v>0</v>
      </c>
      <c r="U7" s="25">
        <v>0</v>
      </c>
      <c r="V7" s="25">
        <v>1</v>
      </c>
      <c r="W7" s="25">
        <v>0</v>
      </c>
      <c r="X7" s="25">
        <v>0</v>
      </c>
      <c r="Y7" s="25">
        <v>0</v>
      </c>
      <c r="Z7" s="25">
        <v>0</v>
      </c>
      <c r="AA7" s="25">
        <v>0</v>
      </c>
      <c r="AB7" s="25">
        <v>0</v>
      </c>
      <c r="AC7" s="25">
        <v>0</v>
      </c>
      <c r="AD7" s="25">
        <v>0</v>
      </c>
      <c r="AE7" s="25">
        <v>0</v>
      </c>
      <c r="AF7" s="25">
        <v>0</v>
      </c>
      <c r="AG7" s="25">
        <v>0</v>
      </c>
      <c r="AH7" s="25">
        <v>0</v>
      </c>
      <c r="AI7" s="25">
        <v>0</v>
      </c>
      <c r="AJ7" s="25">
        <v>0</v>
      </c>
      <c r="AK7" s="25">
        <v>0</v>
      </c>
      <c r="AL7" s="25">
        <v>0</v>
      </c>
      <c r="AM7" s="25">
        <v>0</v>
      </c>
      <c r="AN7" s="25">
        <v>0</v>
      </c>
      <c r="AO7" s="25">
        <v>0</v>
      </c>
      <c r="AP7" s="25">
        <v>0</v>
      </c>
      <c r="AQ7" s="25">
        <v>0</v>
      </c>
      <c r="AR7" s="25">
        <v>0</v>
      </c>
      <c r="AS7" s="25">
        <v>0</v>
      </c>
      <c r="AT7" s="25">
        <v>0</v>
      </c>
      <c r="AU7" s="25">
        <v>0</v>
      </c>
      <c r="AV7" s="25">
        <v>0</v>
      </c>
      <c r="AW7" s="25">
        <v>0</v>
      </c>
      <c r="AX7" s="25">
        <v>0</v>
      </c>
      <c r="AY7" s="25">
        <v>0</v>
      </c>
      <c r="AZ7" s="25">
        <v>0</v>
      </c>
      <c r="BA7" s="25">
        <v>0</v>
      </c>
      <c r="BB7" s="25">
        <v>0</v>
      </c>
      <c r="BC7" s="26">
        <v>1</v>
      </c>
      <c r="BD7" s="85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</row>
    <row r="8" spans="2:56" s="17" customFormat="1" ht="16.05" customHeight="1">
      <c r="B8" s="27" t="s">
        <v>191</v>
      </c>
      <c r="C8" s="28">
        <v>0</v>
      </c>
      <c r="D8" s="28">
        <v>1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2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0</v>
      </c>
      <c r="U8" s="28">
        <v>0</v>
      </c>
      <c r="V8" s="28">
        <v>0</v>
      </c>
      <c r="W8" s="28">
        <v>1</v>
      </c>
      <c r="X8" s="28">
        <v>0</v>
      </c>
      <c r="Y8" s="28">
        <v>1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8">
        <v>0</v>
      </c>
      <c r="AG8" s="28">
        <v>2</v>
      </c>
      <c r="AH8" s="28">
        <v>0</v>
      </c>
      <c r="AI8" s="28">
        <v>0</v>
      </c>
      <c r="AJ8" s="28">
        <v>0</v>
      </c>
      <c r="AK8" s="28">
        <v>0</v>
      </c>
      <c r="AL8" s="28">
        <v>0</v>
      </c>
      <c r="AM8" s="28">
        <v>0</v>
      </c>
      <c r="AN8" s="28">
        <v>0</v>
      </c>
      <c r="AO8" s="28">
        <v>0</v>
      </c>
      <c r="AP8" s="28">
        <v>0</v>
      </c>
      <c r="AQ8" s="28">
        <v>0</v>
      </c>
      <c r="AR8" s="28">
        <v>0</v>
      </c>
      <c r="AS8" s="28">
        <v>0</v>
      </c>
      <c r="AT8" s="28">
        <v>0</v>
      </c>
      <c r="AU8" s="28">
        <v>0</v>
      </c>
      <c r="AV8" s="28">
        <v>0</v>
      </c>
      <c r="AW8" s="28">
        <v>0</v>
      </c>
      <c r="AX8" s="28">
        <v>0</v>
      </c>
      <c r="AY8" s="28">
        <v>0</v>
      </c>
      <c r="AZ8" s="28">
        <v>0</v>
      </c>
      <c r="BA8" s="28">
        <v>0</v>
      </c>
      <c r="BB8" s="28">
        <v>0</v>
      </c>
      <c r="BC8" s="29">
        <v>7</v>
      </c>
      <c r="BD8" s="85"/>
    </row>
    <row r="9" spans="1:101" s="99" customFormat="1" ht="16.05" customHeight="1">
      <c r="A9" s="17"/>
      <c r="B9" s="24" t="s">
        <v>18</v>
      </c>
      <c r="C9" s="25">
        <v>0</v>
      </c>
      <c r="D9" s="25">
        <v>6</v>
      </c>
      <c r="E9" s="25">
        <v>0</v>
      </c>
      <c r="F9" s="25">
        <v>0</v>
      </c>
      <c r="G9" s="25">
        <v>1</v>
      </c>
      <c r="H9" s="25">
        <v>0</v>
      </c>
      <c r="I9" s="25">
        <v>0</v>
      </c>
      <c r="J9" s="25">
        <v>0</v>
      </c>
      <c r="K9" s="25">
        <v>1</v>
      </c>
      <c r="L9" s="25">
        <v>2</v>
      </c>
      <c r="M9" s="25">
        <v>0</v>
      </c>
      <c r="N9" s="25">
        <v>0</v>
      </c>
      <c r="O9" s="25">
        <v>1</v>
      </c>
      <c r="P9" s="25">
        <v>0</v>
      </c>
      <c r="Q9" s="25">
        <v>1</v>
      </c>
      <c r="R9" s="25">
        <v>0</v>
      </c>
      <c r="S9" s="25">
        <v>0</v>
      </c>
      <c r="T9" s="25">
        <v>0</v>
      </c>
      <c r="U9" s="25">
        <v>0</v>
      </c>
      <c r="V9" s="25">
        <v>0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  <c r="AE9" s="25">
        <v>3</v>
      </c>
      <c r="AF9" s="25">
        <v>0</v>
      </c>
      <c r="AG9" s="25">
        <v>0</v>
      </c>
      <c r="AH9" s="25">
        <v>1</v>
      </c>
      <c r="AI9" s="25">
        <v>0</v>
      </c>
      <c r="AJ9" s="25">
        <v>0</v>
      </c>
      <c r="AK9" s="25">
        <v>0</v>
      </c>
      <c r="AL9" s="25">
        <v>0</v>
      </c>
      <c r="AM9" s="25">
        <v>0</v>
      </c>
      <c r="AN9" s="25">
        <v>0</v>
      </c>
      <c r="AO9" s="25">
        <v>1</v>
      </c>
      <c r="AP9" s="25">
        <v>0</v>
      </c>
      <c r="AQ9" s="25">
        <v>1</v>
      </c>
      <c r="AR9" s="25">
        <v>0</v>
      </c>
      <c r="AS9" s="25">
        <v>1</v>
      </c>
      <c r="AT9" s="25">
        <v>0</v>
      </c>
      <c r="AU9" s="25">
        <v>0</v>
      </c>
      <c r="AV9" s="25">
        <v>0</v>
      </c>
      <c r="AW9" s="25">
        <v>0</v>
      </c>
      <c r="AX9" s="25">
        <v>0</v>
      </c>
      <c r="AY9" s="25">
        <v>1</v>
      </c>
      <c r="AZ9" s="25">
        <v>0</v>
      </c>
      <c r="BA9" s="25">
        <v>0</v>
      </c>
      <c r="BB9" s="25">
        <v>0</v>
      </c>
      <c r="BC9" s="26">
        <v>20</v>
      </c>
      <c r="BD9" s="85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</row>
    <row r="10" spans="2:56" s="17" customFormat="1" ht="16.05" customHeight="1">
      <c r="B10" s="27" t="s">
        <v>19</v>
      </c>
      <c r="C10" s="28">
        <v>1</v>
      </c>
      <c r="D10" s="28">
        <v>2</v>
      </c>
      <c r="E10" s="28">
        <v>0</v>
      </c>
      <c r="F10" s="28">
        <v>2</v>
      </c>
      <c r="G10" s="28">
        <v>0</v>
      </c>
      <c r="H10" s="28">
        <v>0</v>
      </c>
      <c r="I10" s="28">
        <v>0</v>
      </c>
      <c r="J10" s="28">
        <v>0</v>
      </c>
      <c r="K10" s="28">
        <v>5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1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1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  <c r="AG10" s="28">
        <v>9</v>
      </c>
      <c r="AH10" s="28">
        <v>3</v>
      </c>
      <c r="AI10" s="28">
        <v>0</v>
      </c>
      <c r="AJ10" s="28">
        <v>0</v>
      </c>
      <c r="AK10" s="28">
        <v>0</v>
      </c>
      <c r="AL10" s="28">
        <v>0</v>
      </c>
      <c r="AM10" s="28">
        <v>0</v>
      </c>
      <c r="AN10" s="28">
        <v>0</v>
      </c>
      <c r="AO10" s="28">
        <v>0</v>
      </c>
      <c r="AP10" s="28">
        <v>0</v>
      </c>
      <c r="AQ10" s="28">
        <v>0</v>
      </c>
      <c r="AR10" s="28">
        <v>1</v>
      </c>
      <c r="AS10" s="28">
        <v>0</v>
      </c>
      <c r="AT10" s="28">
        <v>0</v>
      </c>
      <c r="AU10" s="28">
        <v>0</v>
      </c>
      <c r="AV10" s="28">
        <v>0</v>
      </c>
      <c r="AW10" s="28">
        <v>0</v>
      </c>
      <c r="AX10" s="28">
        <v>0</v>
      </c>
      <c r="AY10" s="28">
        <v>0</v>
      </c>
      <c r="AZ10" s="28">
        <v>0</v>
      </c>
      <c r="BA10" s="28">
        <v>0</v>
      </c>
      <c r="BB10" s="28">
        <v>0</v>
      </c>
      <c r="BC10" s="29">
        <v>25</v>
      </c>
      <c r="BD10" s="85"/>
    </row>
    <row r="11" spans="1:101" s="99" customFormat="1" ht="16.05" customHeight="1">
      <c r="A11" s="17"/>
      <c r="B11" s="24" t="s">
        <v>20</v>
      </c>
      <c r="C11" s="25">
        <v>1</v>
      </c>
      <c r="D11" s="25">
        <v>15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27</v>
      </c>
      <c r="L11" s="25">
        <v>0</v>
      </c>
      <c r="M11" s="25">
        <v>0</v>
      </c>
      <c r="N11" s="25">
        <v>0</v>
      </c>
      <c r="O11" s="25">
        <v>0</v>
      </c>
      <c r="P11" s="25">
        <v>2</v>
      </c>
      <c r="Q11" s="25">
        <v>2</v>
      </c>
      <c r="R11" s="25">
        <v>0</v>
      </c>
      <c r="S11" s="25">
        <v>0</v>
      </c>
      <c r="T11" s="25">
        <v>2</v>
      </c>
      <c r="U11" s="25">
        <v>1</v>
      </c>
      <c r="V11" s="25">
        <v>0</v>
      </c>
      <c r="W11" s="25">
        <v>1</v>
      </c>
      <c r="X11" s="25">
        <v>1</v>
      </c>
      <c r="Y11" s="25">
        <v>1</v>
      </c>
      <c r="Z11" s="25">
        <v>1</v>
      </c>
      <c r="AA11" s="25">
        <v>0</v>
      </c>
      <c r="AB11" s="25">
        <v>0</v>
      </c>
      <c r="AC11" s="25">
        <v>0</v>
      </c>
      <c r="AD11" s="25">
        <v>0</v>
      </c>
      <c r="AE11" s="25">
        <v>4</v>
      </c>
      <c r="AF11" s="25">
        <v>0</v>
      </c>
      <c r="AG11" s="25">
        <v>15</v>
      </c>
      <c r="AH11" s="25">
        <v>3</v>
      </c>
      <c r="AI11" s="25">
        <v>0</v>
      </c>
      <c r="AJ11" s="25">
        <v>0</v>
      </c>
      <c r="AK11" s="25">
        <v>0</v>
      </c>
      <c r="AL11" s="25">
        <v>0</v>
      </c>
      <c r="AM11" s="25">
        <v>0</v>
      </c>
      <c r="AN11" s="25">
        <v>0</v>
      </c>
      <c r="AO11" s="25">
        <v>0</v>
      </c>
      <c r="AP11" s="25">
        <v>2</v>
      </c>
      <c r="AQ11" s="25">
        <v>0</v>
      </c>
      <c r="AR11" s="25">
        <v>1</v>
      </c>
      <c r="AS11" s="25">
        <v>3</v>
      </c>
      <c r="AT11" s="25">
        <v>1</v>
      </c>
      <c r="AU11" s="25">
        <v>0</v>
      </c>
      <c r="AV11" s="25">
        <v>7</v>
      </c>
      <c r="AW11" s="25">
        <v>0</v>
      </c>
      <c r="AX11" s="25">
        <v>0</v>
      </c>
      <c r="AY11" s="25">
        <v>10</v>
      </c>
      <c r="AZ11" s="25">
        <v>0</v>
      </c>
      <c r="BA11" s="25">
        <v>0</v>
      </c>
      <c r="BB11" s="25">
        <v>12</v>
      </c>
      <c r="BC11" s="26">
        <v>112</v>
      </c>
      <c r="BD11" s="85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</row>
    <row r="12" spans="2:56" s="17" customFormat="1" ht="16.05" customHeight="1">
      <c r="B12" s="27" t="s">
        <v>283</v>
      </c>
      <c r="C12" s="28">
        <v>0</v>
      </c>
      <c r="D12" s="28">
        <v>1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2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8">
        <v>0</v>
      </c>
      <c r="AG12" s="28">
        <v>1</v>
      </c>
      <c r="AH12" s="28">
        <v>1</v>
      </c>
      <c r="AI12" s="28">
        <v>0</v>
      </c>
      <c r="AJ12" s="28">
        <v>0</v>
      </c>
      <c r="AK12" s="28">
        <v>0</v>
      </c>
      <c r="AL12" s="28">
        <v>0</v>
      </c>
      <c r="AM12" s="28">
        <v>0</v>
      </c>
      <c r="AN12" s="28">
        <v>0</v>
      </c>
      <c r="AO12" s="28">
        <v>0</v>
      </c>
      <c r="AP12" s="28">
        <v>0</v>
      </c>
      <c r="AQ12" s="28">
        <v>0</v>
      </c>
      <c r="AR12" s="28">
        <v>0</v>
      </c>
      <c r="AS12" s="28">
        <v>0</v>
      </c>
      <c r="AT12" s="28">
        <v>0</v>
      </c>
      <c r="AU12" s="28">
        <v>0</v>
      </c>
      <c r="AV12" s="28">
        <v>0</v>
      </c>
      <c r="AW12" s="28">
        <v>0</v>
      </c>
      <c r="AX12" s="28">
        <v>0</v>
      </c>
      <c r="AY12" s="28">
        <v>0</v>
      </c>
      <c r="AZ12" s="28">
        <v>0</v>
      </c>
      <c r="BA12" s="28">
        <v>0</v>
      </c>
      <c r="BB12" s="28">
        <v>0</v>
      </c>
      <c r="BC12" s="29">
        <v>5</v>
      </c>
      <c r="BD12" s="85"/>
    </row>
    <row r="13" spans="1:101" s="99" customFormat="1" ht="16.05" customHeight="1">
      <c r="A13" s="17"/>
      <c r="B13" s="24" t="s">
        <v>91</v>
      </c>
      <c r="C13" s="25">
        <v>0</v>
      </c>
      <c r="D13" s="25">
        <v>2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  <c r="AG13" s="25">
        <v>0</v>
      </c>
      <c r="AH13" s="25">
        <v>0</v>
      </c>
      <c r="AI13" s="25">
        <v>0</v>
      </c>
      <c r="AJ13" s="25">
        <v>0</v>
      </c>
      <c r="AK13" s="25">
        <v>0</v>
      </c>
      <c r="AL13" s="25">
        <v>0</v>
      </c>
      <c r="AM13" s="25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5">
        <v>0</v>
      </c>
      <c r="AT13" s="25">
        <v>0</v>
      </c>
      <c r="AU13" s="25">
        <v>0</v>
      </c>
      <c r="AV13" s="25">
        <v>0</v>
      </c>
      <c r="AW13" s="25">
        <v>0</v>
      </c>
      <c r="AX13" s="25">
        <v>0</v>
      </c>
      <c r="AY13" s="25">
        <v>0</v>
      </c>
      <c r="AZ13" s="25">
        <v>0</v>
      </c>
      <c r="BA13" s="25">
        <v>0</v>
      </c>
      <c r="BB13" s="25">
        <v>0</v>
      </c>
      <c r="BC13" s="26">
        <v>2</v>
      </c>
      <c r="BD13" s="85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</row>
    <row r="14" spans="2:56" s="17" customFormat="1" ht="16.05" customHeight="1">
      <c r="B14" s="27" t="s">
        <v>119</v>
      </c>
      <c r="C14" s="28">
        <v>1</v>
      </c>
      <c r="D14" s="28">
        <v>5</v>
      </c>
      <c r="E14" s="28">
        <v>0</v>
      </c>
      <c r="F14" s="28">
        <v>0</v>
      </c>
      <c r="G14" s="28">
        <v>1</v>
      </c>
      <c r="H14" s="28">
        <v>0</v>
      </c>
      <c r="I14" s="28">
        <v>0</v>
      </c>
      <c r="J14" s="28">
        <v>1</v>
      </c>
      <c r="K14" s="28">
        <v>5</v>
      </c>
      <c r="L14" s="28">
        <v>0</v>
      </c>
      <c r="M14" s="28">
        <v>0</v>
      </c>
      <c r="N14" s="28">
        <v>0</v>
      </c>
      <c r="O14" s="28">
        <v>0</v>
      </c>
      <c r="P14" s="28">
        <v>3</v>
      </c>
      <c r="Q14" s="28">
        <v>0</v>
      </c>
      <c r="R14" s="28">
        <v>0</v>
      </c>
      <c r="S14" s="28">
        <v>1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2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28">
        <v>0</v>
      </c>
      <c r="AG14" s="28">
        <v>2</v>
      </c>
      <c r="AH14" s="28">
        <v>6</v>
      </c>
      <c r="AI14" s="28">
        <v>0</v>
      </c>
      <c r="AJ14" s="28">
        <v>0</v>
      </c>
      <c r="AK14" s="28">
        <v>0</v>
      </c>
      <c r="AL14" s="28">
        <v>0</v>
      </c>
      <c r="AM14" s="28">
        <v>0</v>
      </c>
      <c r="AN14" s="28">
        <v>0</v>
      </c>
      <c r="AO14" s="28">
        <v>0</v>
      </c>
      <c r="AP14" s="28">
        <v>0</v>
      </c>
      <c r="AQ14" s="28">
        <v>0</v>
      </c>
      <c r="AR14" s="28">
        <v>0</v>
      </c>
      <c r="AS14" s="28">
        <v>1</v>
      </c>
      <c r="AT14" s="28">
        <v>0</v>
      </c>
      <c r="AU14" s="28">
        <v>0</v>
      </c>
      <c r="AV14" s="28">
        <v>0</v>
      </c>
      <c r="AW14" s="28">
        <v>0</v>
      </c>
      <c r="AX14" s="28">
        <v>0</v>
      </c>
      <c r="AY14" s="28">
        <v>2</v>
      </c>
      <c r="AZ14" s="28">
        <v>0</v>
      </c>
      <c r="BA14" s="28">
        <v>0</v>
      </c>
      <c r="BB14" s="28">
        <v>0</v>
      </c>
      <c r="BC14" s="29">
        <v>30</v>
      </c>
      <c r="BD14" s="85"/>
    </row>
    <row r="15" spans="1:101" s="99" customFormat="1" ht="16.05" customHeight="1">
      <c r="A15" s="17"/>
      <c r="B15" s="24" t="s">
        <v>21</v>
      </c>
      <c r="C15" s="25">
        <v>0</v>
      </c>
      <c r="D15" s="25">
        <v>1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4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  <c r="AG15" s="25">
        <v>2</v>
      </c>
      <c r="AH15" s="25">
        <v>0</v>
      </c>
      <c r="AI15" s="25">
        <v>0</v>
      </c>
      <c r="AJ15" s="25">
        <v>0</v>
      </c>
      <c r="AK15" s="25">
        <v>0</v>
      </c>
      <c r="AL15" s="25">
        <v>0</v>
      </c>
      <c r="AM15" s="25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5">
        <v>1</v>
      </c>
      <c r="AT15" s="25">
        <v>0</v>
      </c>
      <c r="AU15" s="25">
        <v>0</v>
      </c>
      <c r="AV15" s="25">
        <v>0</v>
      </c>
      <c r="AW15" s="25">
        <v>0</v>
      </c>
      <c r="AX15" s="25">
        <v>0</v>
      </c>
      <c r="AY15" s="25">
        <v>0</v>
      </c>
      <c r="AZ15" s="25">
        <v>0</v>
      </c>
      <c r="BA15" s="25">
        <v>0</v>
      </c>
      <c r="BB15" s="25">
        <v>0</v>
      </c>
      <c r="BC15" s="26">
        <v>8</v>
      </c>
      <c r="BD15" s="85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</row>
    <row r="16" spans="2:56" s="17" customFormat="1" ht="16.05" customHeight="1">
      <c r="B16" s="27" t="s">
        <v>22</v>
      </c>
      <c r="C16" s="28">
        <v>1</v>
      </c>
      <c r="D16" s="28">
        <v>49</v>
      </c>
      <c r="E16" s="28">
        <v>0</v>
      </c>
      <c r="F16" s="28">
        <v>0</v>
      </c>
      <c r="G16" s="28">
        <v>1</v>
      </c>
      <c r="H16" s="28">
        <v>0</v>
      </c>
      <c r="I16" s="28">
        <v>0</v>
      </c>
      <c r="J16" s="28">
        <v>5</v>
      </c>
      <c r="K16" s="28">
        <v>51</v>
      </c>
      <c r="L16" s="28">
        <v>1</v>
      </c>
      <c r="M16" s="28">
        <v>0</v>
      </c>
      <c r="N16" s="28">
        <v>0</v>
      </c>
      <c r="O16" s="28">
        <v>2</v>
      </c>
      <c r="P16" s="28">
        <v>1</v>
      </c>
      <c r="Q16" s="28">
        <v>3</v>
      </c>
      <c r="R16" s="28">
        <v>0</v>
      </c>
      <c r="S16" s="28">
        <v>1</v>
      </c>
      <c r="T16" s="28">
        <v>0</v>
      </c>
      <c r="U16" s="28">
        <v>3</v>
      </c>
      <c r="V16" s="28">
        <v>0</v>
      </c>
      <c r="W16" s="28">
        <v>0</v>
      </c>
      <c r="X16" s="28">
        <v>11</v>
      </c>
      <c r="Y16" s="28">
        <v>2</v>
      </c>
      <c r="Z16" s="28">
        <v>0</v>
      </c>
      <c r="AA16" s="28">
        <v>1</v>
      </c>
      <c r="AB16" s="28">
        <v>1</v>
      </c>
      <c r="AC16" s="28">
        <v>5</v>
      </c>
      <c r="AD16" s="28">
        <v>1</v>
      </c>
      <c r="AE16" s="28">
        <v>5</v>
      </c>
      <c r="AF16" s="28">
        <v>0</v>
      </c>
      <c r="AG16" s="28">
        <v>38</v>
      </c>
      <c r="AH16" s="28">
        <v>33</v>
      </c>
      <c r="AI16" s="28">
        <v>0</v>
      </c>
      <c r="AJ16" s="28">
        <v>4</v>
      </c>
      <c r="AK16" s="28">
        <v>0</v>
      </c>
      <c r="AL16" s="28">
        <v>0</v>
      </c>
      <c r="AM16" s="28">
        <v>0</v>
      </c>
      <c r="AN16" s="28">
        <v>2</v>
      </c>
      <c r="AO16" s="28">
        <v>0</v>
      </c>
      <c r="AP16" s="28">
        <v>1</v>
      </c>
      <c r="AQ16" s="28">
        <v>0</v>
      </c>
      <c r="AR16" s="28">
        <v>5</v>
      </c>
      <c r="AS16" s="28">
        <v>0</v>
      </c>
      <c r="AT16" s="28">
        <v>6</v>
      </c>
      <c r="AU16" s="28">
        <v>0</v>
      </c>
      <c r="AV16" s="28">
        <v>3</v>
      </c>
      <c r="AW16" s="28">
        <v>0</v>
      </c>
      <c r="AX16" s="28">
        <v>0</v>
      </c>
      <c r="AY16" s="28">
        <v>15</v>
      </c>
      <c r="AZ16" s="28">
        <v>1</v>
      </c>
      <c r="BA16" s="28">
        <v>0</v>
      </c>
      <c r="BB16" s="28">
        <v>5</v>
      </c>
      <c r="BC16" s="29">
        <v>257</v>
      </c>
      <c r="BD16" s="85"/>
    </row>
    <row r="17" spans="1:101" s="99" customFormat="1" ht="16.05" customHeight="1">
      <c r="A17" s="17"/>
      <c r="B17" s="24" t="s">
        <v>23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  <c r="AG17" s="25">
        <v>2</v>
      </c>
      <c r="AH17" s="25">
        <v>0</v>
      </c>
      <c r="AI17" s="25">
        <v>0</v>
      </c>
      <c r="AJ17" s="25">
        <v>0</v>
      </c>
      <c r="AK17" s="25">
        <v>0</v>
      </c>
      <c r="AL17" s="25">
        <v>0</v>
      </c>
      <c r="AM17" s="25">
        <v>0</v>
      </c>
      <c r="AN17" s="25">
        <v>0</v>
      </c>
      <c r="AO17" s="25">
        <v>0</v>
      </c>
      <c r="AP17" s="25">
        <v>1</v>
      </c>
      <c r="AQ17" s="25">
        <v>0</v>
      </c>
      <c r="AR17" s="25">
        <v>0</v>
      </c>
      <c r="AS17" s="25">
        <v>0</v>
      </c>
      <c r="AT17" s="25">
        <v>0</v>
      </c>
      <c r="AU17" s="25">
        <v>0</v>
      </c>
      <c r="AV17" s="25">
        <v>0</v>
      </c>
      <c r="AW17" s="25">
        <v>0</v>
      </c>
      <c r="AX17" s="25">
        <v>0</v>
      </c>
      <c r="AY17" s="25">
        <v>0</v>
      </c>
      <c r="AZ17" s="25">
        <v>0</v>
      </c>
      <c r="BA17" s="25">
        <v>0</v>
      </c>
      <c r="BB17" s="25">
        <v>0</v>
      </c>
      <c r="BC17" s="26">
        <v>3</v>
      </c>
      <c r="BD17" s="85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</row>
    <row r="18" spans="2:56" s="17" customFormat="1" ht="16.05" customHeight="1">
      <c r="B18" s="27" t="s">
        <v>121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  <c r="AF18" s="28">
        <v>0</v>
      </c>
      <c r="AG18" s="28">
        <v>2</v>
      </c>
      <c r="AH18" s="28">
        <v>0</v>
      </c>
      <c r="AI18" s="28">
        <v>0</v>
      </c>
      <c r="AJ18" s="28">
        <v>0</v>
      </c>
      <c r="AK18" s="28">
        <v>0</v>
      </c>
      <c r="AL18" s="28">
        <v>0</v>
      </c>
      <c r="AM18" s="28">
        <v>0</v>
      </c>
      <c r="AN18" s="28">
        <v>0</v>
      </c>
      <c r="AO18" s="28">
        <v>0</v>
      </c>
      <c r="AP18" s="28">
        <v>0</v>
      </c>
      <c r="AQ18" s="28">
        <v>0</v>
      </c>
      <c r="AR18" s="28">
        <v>0</v>
      </c>
      <c r="AS18" s="28">
        <v>0</v>
      </c>
      <c r="AT18" s="28">
        <v>0</v>
      </c>
      <c r="AU18" s="28">
        <v>0</v>
      </c>
      <c r="AV18" s="28">
        <v>0</v>
      </c>
      <c r="AW18" s="28">
        <v>0</v>
      </c>
      <c r="AX18" s="28">
        <v>0</v>
      </c>
      <c r="AY18" s="28">
        <v>0</v>
      </c>
      <c r="AZ18" s="28">
        <v>0</v>
      </c>
      <c r="BA18" s="28">
        <v>0</v>
      </c>
      <c r="BB18" s="28">
        <v>0</v>
      </c>
      <c r="BC18" s="29">
        <v>2</v>
      </c>
      <c r="BD18" s="85"/>
    </row>
    <row r="19" spans="1:101" s="99" customFormat="1" ht="16.05" customHeight="1">
      <c r="A19" s="17"/>
      <c r="B19" s="24" t="s">
        <v>24</v>
      </c>
      <c r="C19" s="25">
        <v>0</v>
      </c>
      <c r="D19" s="2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1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1</v>
      </c>
      <c r="AC19" s="25">
        <v>0</v>
      </c>
      <c r="AD19" s="25">
        <v>0</v>
      </c>
      <c r="AE19" s="25">
        <v>0</v>
      </c>
      <c r="AF19" s="25">
        <v>0</v>
      </c>
      <c r="AG19" s="25">
        <v>0</v>
      </c>
      <c r="AH19" s="25">
        <v>0</v>
      </c>
      <c r="AI19" s="25">
        <v>0</v>
      </c>
      <c r="AJ19" s="25">
        <v>0</v>
      </c>
      <c r="AK19" s="25">
        <v>0</v>
      </c>
      <c r="AL19" s="25">
        <v>0</v>
      </c>
      <c r="AM19" s="25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5">
        <v>0</v>
      </c>
      <c r="AT19" s="25">
        <v>0</v>
      </c>
      <c r="AU19" s="25">
        <v>0</v>
      </c>
      <c r="AV19" s="25">
        <v>0</v>
      </c>
      <c r="AW19" s="25">
        <v>0</v>
      </c>
      <c r="AX19" s="25">
        <v>0</v>
      </c>
      <c r="AY19" s="25">
        <v>0</v>
      </c>
      <c r="AZ19" s="25">
        <v>0</v>
      </c>
      <c r="BA19" s="25">
        <v>0</v>
      </c>
      <c r="BB19" s="25">
        <v>0</v>
      </c>
      <c r="BC19" s="26">
        <v>2</v>
      </c>
      <c r="BD19" s="85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</row>
    <row r="20" spans="2:56" s="17" customFormat="1" ht="16.05" customHeight="1">
      <c r="B20" s="27" t="s">
        <v>282</v>
      </c>
      <c r="C20" s="28">
        <v>0</v>
      </c>
      <c r="D20" s="28">
        <v>1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2</v>
      </c>
      <c r="L20" s="28">
        <v>0</v>
      </c>
      <c r="M20" s="28">
        <v>0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  <c r="AF20" s="28">
        <v>0</v>
      </c>
      <c r="AG20" s="28">
        <v>0</v>
      </c>
      <c r="AH20" s="28">
        <v>0</v>
      </c>
      <c r="AI20" s="28">
        <v>0</v>
      </c>
      <c r="AJ20" s="28">
        <v>0</v>
      </c>
      <c r="AK20" s="28">
        <v>0</v>
      </c>
      <c r="AL20" s="28">
        <v>0</v>
      </c>
      <c r="AM20" s="28">
        <v>0</v>
      </c>
      <c r="AN20" s="28">
        <v>0</v>
      </c>
      <c r="AO20" s="28">
        <v>0</v>
      </c>
      <c r="AP20" s="28">
        <v>0</v>
      </c>
      <c r="AQ20" s="28">
        <v>0</v>
      </c>
      <c r="AR20" s="28">
        <v>0</v>
      </c>
      <c r="AS20" s="28">
        <v>0</v>
      </c>
      <c r="AT20" s="28">
        <v>0</v>
      </c>
      <c r="AU20" s="28">
        <v>0</v>
      </c>
      <c r="AV20" s="28">
        <v>0</v>
      </c>
      <c r="AW20" s="28">
        <v>0</v>
      </c>
      <c r="AX20" s="28">
        <v>0</v>
      </c>
      <c r="AY20" s="28">
        <v>0</v>
      </c>
      <c r="AZ20" s="28">
        <v>0</v>
      </c>
      <c r="BA20" s="28">
        <v>0</v>
      </c>
      <c r="BB20" s="28">
        <v>0</v>
      </c>
      <c r="BC20" s="29">
        <v>3</v>
      </c>
      <c r="BD20" s="85"/>
    </row>
    <row r="21" spans="1:101" s="99" customFormat="1" ht="16.05" customHeight="1">
      <c r="A21" s="17"/>
      <c r="B21" s="24" t="s">
        <v>10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1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1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  <c r="AK21" s="25">
        <v>0</v>
      </c>
      <c r="AL21" s="25">
        <v>0</v>
      </c>
      <c r="AM21" s="25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5">
        <v>0</v>
      </c>
      <c r="AT21" s="25">
        <v>0</v>
      </c>
      <c r="AU21" s="25">
        <v>0</v>
      </c>
      <c r="AV21" s="25">
        <v>0</v>
      </c>
      <c r="AW21" s="25">
        <v>0</v>
      </c>
      <c r="AX21" s="25">
        <v>0</v>
      </c>
      <c r="AY21" s="25">
        <v>0</v>
      </c>
      <c r="AZ21" s="25">
        <v>0</v>
      </c>
      <c r="BA21" s="25">
        <v>0</v>
      </c>
      <c r="BB21" s="25">
        <v>0</v>
      </c>
      <c r="BC21" s="26">
        <v>2</v>
      </c>
      <c r="BD21" s="85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</row>
    <row r="22" spans="2:56" s="17" customFormat="1" ht="16.05" customHeight="1">
      <c r="B22" s="27" t="s">
        <v>227</v>
      </c>
      <c r="C22" s="28">
        <v>0</v>
      </c>
      <c r="D22" s="28">
        <v>2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4</v>
      </c>
      <c r="L22" s="28">
        <v>0</v>
      </c>
      <c r="M22" s="28">
        <v>0</v>
      </c>
      <c r="N22" s="28">
        <v>1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3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1</v>
      </c>
      <c r="AE22" s="28">
        <v>0</v>
      </c>
      <c r="AF22" s="28">
        <v>0</v>
      </c>
      <c r="AG22" s="28">
        <v>1</v>
      </c>
      <c r="AH22" s="28">
        <v>3</v>
      </c>
      <c r="AI22" s="28">
        <v>0</v>
      </c>
      <c r="AJ22" s="28">
        <v>1</v>
      </c>
      <c r="AK22" s="28">
        <v>0</v>
      </c>
      <c r="AL22" s="28">
        <v>0</v>
      </c>
      <c r="AM22" s="28">
        <v>0</v>
      </c>
      <c r="AN22" s="28">
        <v>0</v>
      </c>
      <c r="AO22" s="28">
        <v>0</v>
      </c>
      <c r="AP22" s="28">
        <v>0</v>
      </c>
      <c r="AQ22" s="28">
        <v>0</v>
      </c>
      <c r="AR22" s="28">
        <v>0</v>
      </c>
      <c r="AS22" s="28">
        <v>0</v>
      </c>
      <c r="AT22" s="28">
        <v>0</v>
      </c>
      <c r="AU22" s="28">
        <v>0</v>
      </c>
      <c r="AV22" s="28">
        <v>2</v>
      </c>
      <c r="AW22" s="28">
        <v>0</v>
      </c>
      <c r="AX22" s="28">
        <v>0</v>
      </c>
      <c r="AY22" s="28">
        <v>0</v>
      </c>
      <c r="AZ22" s="28">
        <v>0</v>
      </c>
      <c r="BA22" s="28">
        <v>0</v>
      </c>
      <c r="BB22" s="28">
        <v>0</v>
      </c>
      <c r="BC22" s="29">
        <v>18</v>
      </c>
      <c r="BD22" s="85"/>
    </row>
    <row r="23" spans="1:101" s="99" customFormat="1" ht="16.05" customHeight="1">
      <c r="A23" s="17"/>
      <c r="B23" s="24" t="s">
        <v>110</v>
      </c>
      <c r="C23" s="25">
        <v>0</v>
      </c>
      <c r="D23" s="25">
        <v>1</v>
      </c>
      <c r="E23" s="25">
        <v>1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1</v>
      </c>
      <c r="L23" s="25">
        <v>0</v>
      </c>
      <c r="M23" s="25">
        <v>1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  <c r="AG23" s="25">
        <v>7</v>
      </c>
      <c r="AH23" s="25">
        <v>0</v>
      </c>
      <c r="AI23" s="25">
        <v>0</v>
      </c>
      <c r="AJ23" s="25">
        <v>0</v>
      </c>
      <c r="AK23" s="25">
        <v>0</v>
      </c>
      <c r="AL23" s="25">
        <v>0</v>
      </c>
      <c r="AM23" s="25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5">
        <v>0</v>
      </c>
      <c r="AT23" s="25">
        <v>0</v>
      </c>
      <c r="AU23" s="25">
        <v>0</v>
      </c>
      <c r="AV23" s="25">
        <v>0</v>
      </c>
      <c r="AW23" s="25">
        <v>0</v>
      </c>
      <c r="AX23" s="25">
        <v>0</v>
      </c>
      <c r="AY23" s="25">
        <v>0</v>
      </c>
      <c r="AZ23" s="25">
        <v>0</v>
      </c>
      <c r="BA23" s="25">
        <v>0</v>
      </c>
      <c r="BB23" s="25">
        <v>0</v>
      </c>
      <c r="BC23" s="26">
        <v>11</v>
      </c>
      <c r="BD23" s="85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</row>
    <row r="24" spans="2:56" s="17" customFormat="1" ht="16.05" customHeight="1">
      <c r="B24" s="27" t="s">
        <v>27</v>
      </c>
      <c r="C24" s="28">
        <v>0</v>
      </c>
      <c r="D24" s="28">
        <v>4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4</v>
      </c>
      <c r="L24" s="28">
        <v>1</v>
      </c>
      <c r="M24" s="28">
        <v>0</v>
      </c>
      <c r="N24" s="28">
        <v>0</v>
      </c>
      <c r="O24" s="28">
        <v>0</v>
      </c>
      <c r="P24" s="28">
        <v>0</v>
      </c>
      <c r="Q24" s="28">
        <v>0</v>
      </c>
      <c r="R24" s="28">
        <v>0</v>
      </c>
      <c r="S24" s="28">
        <v>0</v>
      </c>
      <c r="T24" s="28">
        <v>1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  <c r="AF24" s="28">
        <v>0</v>
      </c>
      <c r="AG24" s="28">
        <v>9</v>
      </c>
      <c r="AH24" s="28">
        <v>8</v>
      </c>
      <c r="AI24" s="28">
        <v>0</v>
      </c>
      <c r="AJ24" s="28">
        <v>0</v>
      </c>
      <c r="AK24" s="28">
        <v>0</v>
      </c>
      <c r="AL24" s="28">
        <v>0</v>
      </c>
      <c r="AM24" s="28">
        <v>0</v>
      </c>
      <c r="AN24" s="28">
        <v>0</v>
      </c>
      <c r="AO24" s="28">
        <v>0</v>
      </c>
      <c r="AP24" s="28">
        <v>0</v>
      </c>
      <c r="AQ24" s="28">
        <v>0</v>
      </c>
      <c r="AR24" s="28">
        <v>0</v>
      </c>
      <c r="AS24" s="28">
        <v>0</v>
      </c>
      <c r="AT24" s="28">
        <v>0</v>
      </c>
      <c r="AU24" s="28">
        <v>0</v>
      </c>
      <c r="AV24" s="28">
        <v>0</v>
      </c>
      <c r="AW24" s="28">
        <v>0</v>
      </c>
      <c r="AX24" s="28">
        <v>0</v>
      </c>
      <c r="AY24" s="28">
        <v>1</v>
      </c>
      <c r="AZ24" s="28">
        <v>0</v>
      </c>
      <c r="BA24" s="28">
        <v>0</v>
      </c>
      <c r="BB24" s="28">
        <v>0</v>
      </c>
      <c r="BC24" s="29">
        <v>28</v>
      </c>
      <c r="BD24" s="85"/>
    </row>
    <row r="25" spans="1:101" s="99" customFormat="1" ht="16.05" customHeight="1">
      <c r="A25" s="17"/>
      <c r="B25" s="24" t="s">
        <v>14</v>
      </c>
      <c r="C25" s="25">
        <v>0</v>
      </c>
      <c r="D25" s="25">
        <v>3</v>
      </c>
      <c r="E25" s="25">
        <v>0</v>
      </c>
      <c r="F25" s="25">
        <v>1</v>
      </c>
      <c r="G25" s="25">
        <v>0</v>
      </c>
      <c r="H25" s="25">
        <v>0</v>
      </c>
      <c r="I25" s="25">
        <v>0</v>
      </c>
      <c r="J25" s="25">
        <v>0</v>
      </c>
      <c r="K25" s="25">
        <v>4</v>
      </c>
      <c r="L25" s="25">
        <v>0</v>
      </c>
      <c r="M25" s="25">
        <v>0</v>
      </c>
      <c r="N25" s="25">
        <v>0</v>
      </c>
      <c r="O25" s="25">
        <v>0</v>
      </c>
      <c r="P25" s="25">
        <v>0</v>
      </c>
      <c r="Q25" s="25">
        <v>0</v>
      </c>
      <c r="R25" s="25">
        <v>0</v>
      </c>
      <c r="S25" s="25">
        <v>0</v>
      </c>
      <c r="T25" s="25">
        <v>0</v>
      </c>
      <c r="U25" s="25">
        <v>1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  <c r="AG25" s="25">
        <v>6</v>
      </c>
      <c r="AH25" s="25">
        <v>4</v>
      </c>
      <c r="AI25" s="25">
        <v>0</v>
      </c>
      <c r="AJ25" s="25">
        <v>1</v>
      </c>
      <c r="AK25" s="25">
        <v>0</v>
      </c>
      <c r="AL25" s="25">
        <v>0</v>
      </c>
      <c r="AM25" s="25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5">
        <v>0</v>
      </c>
      <c r="AT25" s="25">
        <v>0</v>
      </c>
      <c r="AU25" s="25">
        <v>0</v>
      </c>
      <c r="AV25" s="25">
        <v>0</v>
      </c>
      <c r="AW25" s="25">
        <v>0</v>
      </c>
      <c r="AX25" s="25">
        <v>0</v>
      </c>
      <c r="AY25" s="25">
        <v>0</v>
      </c>
      <c r="AZ25" s="25">
        <v>0</v>
      </c>
      <c r="BA25" s="25">
        <v>0</v>
      </c>
      <c r="BB25" s="25">
        <v>1</v>
      </c>
      <c r="BC25" s="26">
        <v>21</v>
      </c>
      <c r="BD25" s="85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</row>
    <row r="26" spans="2:56" s="17" customFormat="1" ht="16.05" customHeight="1">
      <c r="B26" s="27" t="s">
        <v>29</v>
      </c>
      <c r="C26" s="28">
        <v>0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  <c r="AF26" s="28">
        <v>0</v>
      </c>
      <c r="AG26" s="28">
        <v>0</v>
      </c>
      <c r="AH26" s="28">
        <v>1</v>
      </c>
      <c r="AI26" s="28">
        <v>0</v>
      </c>
      <c r="AJ26" s="28">
        <v>0</v>
      </c>
      <c r="AK26" s="28">
        <v>0</v>
      </c>
      <c r="AL26" s="28">
        <v>0</v>
      </c>
      <c r="AM26" s="28">
        <v>0</v>
      </c>
      <c r="AN26" s="28">
        <v>0</v>
      </c>
      <c r="AO26" s="28">
        <v>0</v>
      </c>
      <c r="AP26" s="28">
        <v>0</v>
      </c>
      <c r="AQ26" s="28">
        <v>0</v>
      </c>
      <c r="AR26" s="28">
        <v>0</v>
      </c>
      <c r="AS26" s="28">
        <v>0</v>
      </c>
      <c r="AT26" s="28">
        <v>0</v>
      </c>
      <c r="AU26" s="28">
        <v>0</v>
      </c>
      <c r="AV26" s="28">
        <v>0</v>
      </c>
      <c r="AW26" s="28">
        <v>0</v>
      </c>
      <c r="AX26" s="28">
        <v>0</v>
      </c>
      <c r="AY26" s="28">
        <v>0</v>
      </c>
      <c r="AZ26" s="28">
        <v>0</v>
      </c>
      <c r="BA26" s="28">
        <v>0</v>
      </c>
      <c r="BB26" s="28">
        <v>0</v>
      </c>
      <c r="BC26" s="29">
        <v>1</v>
      </c>
      <c r="BD26" s="85"/>
    </row>
    <row r="27" spans="1:101" s="99" customFormat="1" ht="16.05" customHeight="1">
      <c r="A27" s="17"/>
      <c r="B27" s="24" t="s">
        <v>30</v>
      </c>
      <c r="C27" s="25">
        <v>0</v>
      </c>
      <c r="D27" s="25">
        <v>3</v>
      </c>
      <c r="E27" s="25">
        <v>0</v>
      </c>
      <c r="F27" s="25">
        <v>0</v>
      </c>
      <c r="G27" s="25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  <c r="AE27" s="25">
        <v>0</v>
      </c>
      <c r="AF27" s="25">
        <v>0</v>
      </c>
      <c r="AG27" s="25">
        <v>0</v>
      </c>
      <c r="AH27" s="25">
        <v>1</v>
      </c>
      <c r="AI27" s="25">
        <v>0</v>
      </c>
      <c r="AJ27" s="25">
        <v>0</v>
      </c>
      <c r="AK27" s="25">
        <v>0</v>
      </c>
      <c r="AL27" s="25">
        <v>0</v>
      </c>
      <c r="AM27" s="25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5">
        <v>0</v>
      </c>
      <c r="AT27" s="25">
        <v>0</v>
      </c>
      <c r="AU27" s="25">
        <v>0</v>
      </c>
      <c r="AV27" s="25">
        <v>0</v>
      </c>
      <c r="AW27" s="25">
        <v>0</v>
      </c>
      <c r="AX27" s="25">
        <v>0</v>
      </c>
      <c r="AY27" s="25">
        <v>0</v>
      </c>
      <c r="AZ27" s="25">
        <v>0</v>
      </c>
      <c r="BA27" s="25">
        <v>0</v>
      </c>
      <c r="BB27" s="25">
        <v>0</v>
      </c>
      <c r="BC27" s="26">
        <v>4</v>
      </c>
      <c r="BD27" s="85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</row>
    <row r="28" spans="2:56" s="17" customFormat="1" ht="16.05" customHeight="1">
      <c r="B28" s="27" t="s">
        <v>117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  <c r="AG28" s="28">
        <v>0</v>
      </c>
      <c r="AH28" s="28">
        <v>0</v>
      </c>
      <c r="AI28" s="28">
        <v>0</v>
      </c>
      <c r="AJ28" s="28">
        <v>0</v>
      </c>
      <c r="AK28" s="28">
        <v>0</v>
      </c>
      <c r="AL28" s="28">
        <v>0</v>
      </c>
      <c r="AM28" s="28">
        <v>0</v>
      </c>
      <c r="AN28" s="28">
        <v>0</v>
      </c>
      <c r="AO28" s="28">
        <v>0</v>
      </c>
      <c r="AP28" s="28">
        <v>0</v>
      </c>
      <c r="AQ28" s="28">
        <v>0</v>
      </c>
      <c r="AR28" s="28">
        <v>0</v>
      </c>
      <c r="AS28" s="28">
        <v>0</v>
      </c>
      <c r="AT28" s="28">
        <v>0</v>
      </c>
      <c r="AU28" s="28">
        <v>0</v>
      </c>
      <c r="AV28" s="28">
        <v>1</v>
      </c>
      <c r="AW28" s="28">
        <v>0</v>
      </c>
      <c r="AX28" s="28">
        <v>0</v>
      </c>
      <c r="AY28" s="28">
        <v>0</v>
      </c>
      <c r="AZ28" s="28">
        <v>0</v>
      </c>
      <c r="BA28" s="28">
        <v>0</v>
      </c>
      <c r="BB28" s="28">
        <v>0</v>
      </c>
      <c r="BC28" s="29">
        <v>1</v>
      </c>
      <c r="BD28" s="85"/>
    </row>
    <row r="29" spans="1:101" s="99" customFormat="1" ht="16.05" customHeight="1">
      <c r="A29" s="17"/>
      <c r="B29" s="24" t="s">
        <v>31</v>
      </c>
      <c r="C29" s="25">
        <v>0</v>
      </c>
      <c r="D29" s="25">
        <v>15</v>
      </c>
      <c r="E29" s="25">
        <v>1</v>
      </c>
      <c r="F29" s="25">
        <v>4</v>
      </c>
      <c r="G29" s="25">
        <v>0</v>
      </c>
      <c r="H29" s="25">
        <v>0</v>
      </c>
      <c r="I29" s="25">
        <v>0</v>
      </c>
      <c r="J29" s="25">
        <v>1</v>
      </c>
      <c r="K29" s="25">
        <v>5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1</v>
      </c>
      <c r="T29" s="25">
        <v>0</v>
      </c>
      <c r="U29" s="25">
        <v>1</v>
      </c>
      <c r="V29" s="25">
        <v>2</v>
      </c>
      <c r="W29" s="25">
        <v>2</v>
      </c>
      <c r="X29" s="25">
        <v>1</v>
      </c>
      <c r="Y29" s="25">
        <v>3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  <c r="AE29" s="25">
        <v>0</v>
      </c>
      <c r="AF29" s="25">
        <v>0</v>
      </c>
      <c r="AG29" s="25">
        <v>12</v>
      </c>
      <c r="AH29" s="25">
        <v>3</v>
      </c>
      <c r="AI29" s="25">
        <v>0</v>
      </c>
      <c r="AJ29" s="25">
        <v>1</v>
      </c>
      <c r="AK29" s="25">
        <v>0</v>
      </c>
      <c r="AL29" s="25">
        <v>0</v>
      </c>
      <c r="AM29" s="25">
        <v>0</v>
      </c>
      <c r="AN29" s="25">
        <v>1</v>
      </c>
      <c r="AO29" s="25">
        <v>2</v>
      </c>
      <c r="AP29" s="25">
        <v>0</v>
      </c>
      <c r="AQ29" s="25">
        <v>0</v>
      </c>
      <c r="AR29" s="25">
        <v>0</v>
      </c>
      <c r="AS29" s="25">
        <v>4</v>
      </c>
      <c r="AT29" s="25">
        <v>1</v>
      </c>
      <c r="AU29" s="25">
        <v>0</v>
      </c>
      <c r="AV29" s="25">
        <v>1</v>
      </c>
      <c r="AW29" s="25">
        <v>0</v>
      </c>
      <c r="AX29" s="25">
        <v>0</v>
      </c>
      <c r="AY29" s="25">
        <v>0</v>
      </c>
      <c r="AZ29" s="25">
        <v>0</v>
      </c>
      <c r="BA29" s="25">
        <v>2</v>
      </c>
      <c r="BB29" s="25">
        <v>1</v>
      </c>
      <c r="BC29" s="26">
        <v>64</v>
      </c>
      <c r="BD29" s="85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</row>
    <row r="30" spans="2:56" s="17" customFormat="1" ht="16.05" customHeight="1">
      <c r="B30" s="27" t="s">
        <v>184</v>
      </c>
      <c r="C30" s="28">
        <v>0</v>
      </c>
      <c r="D30" s="28">
        <v>0</v>
      </c>
      <c r="E30" s="28">
        <v>0</v>
      </c>
      <c r="F30" s="28">
        <v>0</v>
      </c>
      <c r="G30" s="28">
        <v>1</v>
      </c>
      <c r="H30" s="28">
        <v>0</v>
      </c>
      <c r="I30" s="28">
        <v>0</v>
      </c>
      <c r="J30" s="28">
        <v>0</v>
      </c>
      <c r="K30" s="28">
        <v>0</v>
      </c>
      <c r="L30" s="28">
        <v>1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  <c r="AG30" s="28">
        <v>1</v>
      </c>
      <c r="AH30" s="28">
        <v>0</v>
      </c>
      <c r="AI30" s="28">
        <v>0</v>
      </c>
      <c r="AJ30" s="28">
        <v>2</v>
      </c>
      <c r="AK30" s="28">
        <v>0</v>
      </c>
      <c r="AL30" s="28">
        <v>0</v>
      </c>
      <c r="AM30" s="28">
        <v>0</v>
      </c>
      <c r="AN30" s="28">
        <v>0</v>
      </c>
      <c r="AO30" s="28">
        <v>0</v>
      </c>
      <c r="AP30" s="28">
        <v>0</v>
      </c>
      <c r="AQ30" s="28">
        <v>0</v>
      </c>
      <c r="AR30" s="28">
        <v>0</v>
      </c>
      <c r="AS30" s="28">
        <v>0</v>
      </c>
      <c r="AT30" s="28">
        <v>0</v>
      </c>
      <c r="AU30" s="28">
        <v>0</v>
      </c>
      <c r="AV30" s="28">
        <v>0</v>
      </c>
      <c r="AW30" s="28">
        <v>0</v>
      </c>
      <c r="AX30" s="28">
        <v>0</v>
      </c>
      <c r="AY30" s="28">
        <v>0</v>
      </c>
      <c r="AZ30" s="28">
        <v>0</v>
      </c>
      <c r="BA30" s="28">
        <v>0</v>
      </c>
      <c r="BB30" s="28">
        <v>0</v>
      </c>
      <c r="BC30" s="29">
        <v>5</v>
      </c>
      <c r="BD30" s="85"/>
    </row>
    <row r="31" spans="1:101" s="99" customFormat="1" ht="16.05" customHeight="1">
      <c r="A31" s="17"/>
      <c r="B31" s="24" t="s">
        <v>32</v>
      </c>
      <c r="C31" s="25">
        <v>1</v>
      </c>
      <c r="D31" s="25">
        <v>6</v>
      </c>
      <c r="E31" s="25">
        <v>0</v>
      </c>
      <c r="F31" s="25">
        <v>0</v>
      </c>
      <c r="G31" s="25">
        <v>1</v>
      </c>
      <c r="H31" s="25">
        <v>0</v>
      </c>
      <c r="I31" s="25">
        <v>0</v>
      </c>
      <c r="J31" s="25">
        <v>1</v>
      </c>
      <c r="K31" s="25">
        <v>6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v>0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1</v>
      </c>
      <c r="AA31" s="25">
        <v>1</v>
      </c>
      <c r="AB31" s="25">
        <v>0</v>
      </c>
      <c r="AC31" s="25">
        <v>0</v>
      </c>
      <c r="AD31" s="25">
        <v>0</v>
      </c>
      <c r="AE31" s="25">
        <v>7</v>
      </c>
      <c r="AF31" s="25">
        <v>0</v>
      </c>
      <c r="AG31" s="25">
        <v>17</v>
      </c>
      <c r="AH31" s="25">
        <v>2</v>
      </c>
      <c r="AI31" s="25">
        <v>0</v>
      </c>
      <c r="AJ31" s="25">
        <v>0</v>
      </c>
      <c r="AK31" s="25">
        <v>5</v>
      </c>
      <c r="AL31" s="25">
        <v>0</v>
      </c>
      <c r="AM31" s="25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5">
        <v>7</v>
      </c>
      <c r="AT31" s="25">
        <v>0</v>
      </c>
      <c r="AU31" s="25">
        <v>0</v>
      </c>
      <c r="AV31" s="25">
        <v>0</v>
      </c>
      <c r="AW31" s="25">
        <v>1</v>
      </c>
      <c r="AX31" s="25">
        <v>1</v>
      </c>
      <c r="AY31" s="25">
        <v>2</v>
      </c>
      <c r="AZ31" s="25">
        <v>0</v>
      </c>
      <c r="BA31" s="25">
        <v>0</v>
      </c>
      <c r="BB31" s="25">
        <v>2</v>
      </c>
      <c r="BC31" s="26">
        <v>61</v>
      </c>
      <c r="BD31" s="85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</row>
    <row r="32" spans="2:56" s="17" customFormat="1" ht="16.05" customHeight="1">
      <c r="B32" s="27" t="s">
        <v>33</v>
      </c>
      <c r="C32" s="28">
        <v>0</v>
      </c>
      <c r="D32" s="28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8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1</v>
      </c>
      <c r="AB32" s="28">
        <v>0</v>
      </c>
      <c r="AC32" s="28">
        <v>0</v>
      </c>
      <c r="AD32" s="28">
        <v>0</v>
      </c>
      <c r="AE32" s="28">
        <v>0</v>
      </c>
      <c r="AF32" s="28">
        <v>0</v>
      </c>
      <c r="AG32" s="28">
        <v>4</v>
      </c>
      <c r="AH32" s="28">
        <v>1</v>
      </c>
      <c r="AI32" s="28">
        <v>0</v>
      </c>
      <c r="AJ32" s="28">
        <v>0</v>
      </c>
      <c r="AK32" s="28">
        <v>0</v>
      </c>
      <c r="AL32" s="28">
        <v>0</v>
      </c>
      <c r="AM32" s="28">
        <v>0</v>
      </c>
      <c r="AN32" s="28">
        <v>0</v>
      </c>
      <c r="AO32" s="28">
        <v>0</v>
      </c>
      <c r="AP32" s="28">
        <v>0</v>
      </c>
      <c r="AQ32" s="28">
        <v>0</v>
      </c>
      <c r="AR32" s="28">
        <v>0</v>
      </c>
      <c r="AS32" s="28">
        <v>4</v>
      </c>
      <c r="AT32" s="28">
        <v>0</v>
      </c>
      <c r="AU32" s="28">
        <v>0</v>
      </c>
      <c r="AV32" s="28">
        <v>2</v>
      </c>
      <c r="AW32" s="28">
        <v>0</v>
      </c>
      <c r="AX32" s="28">
        <v>0</v>
      </c>
      <c r="AY32" s="28">
        <v>0</v>
      </c>
      <c r="AZ32" s="28">
        <v>0</v>
      </c>
      <c r="BA32" s="28">
        <v>0</v>
      </c>
      <c r="BB32" s="28">
        <v>2</v>
      </c>
      <c r="BC32" s="29">
        <v>22</v>
      </c>
      <c r="BD32" s="85"/>
    </row>
    <row r="33" spans="1:101" s="99" customFormat="1" ht="16.05" customHeight="1">
      <c r="A33" s="17"/>
      <c r="B33" s="24" t="s">
        <v>36</v>
      </c>
      <c r="C33" s="25">
        <v>0</v>
      </c>
      <c r="D33" s="25">
        <v>21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4</v>
      </c>
      <c r="K33" s="25">
        <v>24</v>
      </c>
      <c r="L33" s="25">
        <v>0</v>
      </c>
      <c r="M33" s="25">
        <v>1</v>
      </c>
      <c r="N33" s="25">
        <v>0</v>
      </c>
      <c r="O33" s="25">
        <v>0</v>
      </c>
      <c r="P33" s="25">
        <v>2</v>
      </c>
      <c r="Q33" s="25">
        <v>1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1</v>
      </c>
      <c r="Y33" s="25">
        <v>0</v>
      </c>
      <c r="Z33" s="25">
        <v>0</v>
      </c>
      <c r="AA33" s="25">
        <v>0</v>
      </c>
      <c r="AB33" s="25">
        <v>2</v>
      </c>
      <c r="AC33" s="25">
        <v>0</v>
      </c>
      <c r="AD33" s="25">
        <v>2</v>
      </c>
      <c r="AE33" s="25">
        <v>1</v>
      </c>
      <c r="AF33" s="25">
        <v>0</v>
      </c>
      <c r="AG33" s="25">
        <v>11</v>
      </c>
      <c r="AH33" s="25">
        <v>9</v>
      </c>
      <c r="AI33" s="25">
        <v>0</v>
      </c>
      <c r="AJ33" s="25">
        <v>5</v>
      </c>
      <c r="AK33" s="25">
        <v>0</v>
      </c>
      <c r="AL33" s="25">
        <v>0</v>
      </c>
      <c r="AM33" s="25">
        <v>0</v>
      </c>
      <c r="AN33" s="25">
        <v>1</v>
      </c>
      <c r="AO33" s="25">
        <v>2</v>
      </c>
      <c r="AP33" s="25">
        <v>0</v>
      </c>
      <c r="AQ33" s="25">
        <v>0</v>
      </c>
      <c r="AR33" s="25">
        <v>2</v>
      </c>
      <c r="AS33" s="25">
        <v>0</v>
      </c>
      <c r="AT33" s="25">
        <v>1</v>
      </c>
      <c r="AU33" s="25">
        <v>0</v>
      </c>
      <c r="AV33" s="25">
        <v>5</v>
      </c>
      <c r="AW33" s="25">
        <v>0</v>
      </c>
      <c r="AX33" s="25">
        <v>0</v>
      </c>
      <c r="AY33" s="25">
        <v>1</v>
      </c>
      <c r="AZ33" s="25">
        <v>0</v>
      </c>
      <c r="BA33" s="25">
        <v>0</v>
      </c>
      <c r="BB33" s="25">
        <v>0</v>
      </c>
      <c r="BC33" s="26">
        <v>96</v>
      </c>
      <c r="BD33" s="85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</row>
    <row r="34" spans="2:56" s="17" customFormat="1" ht="16.05" customHeight="1">
      <c r="B34" s="27" t="s">
        <v>265</v>
      </c>
      <c r="C34" s="28">
        <v>0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1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  <c r="AG34" s="28">
        <v>1</v>
      </c>
      <c r="AH34" s="28">
        <v>3</v>
      </c>
      <c r="AI34" s="28">
        <v>0</v>
      </c>
      <c r="AJ34" s="28">
        <v>0</v>
      </c>
      <c r="AK34" s="28">
        <v>0</v>
      </c>
      <c r="AL34" s="28">
        <v>0</v>
      </c>
      <c r="AM34" s="28">
        <v>0</v>
      </c>
      <c r="AN34" s="28">
        <v>0</v>
      </c>
      <c r="AO34" s="28">
        <v>0</v>
      </c>
      <c r="AP34" s="28">
        <v>0</v>
      </c>
      <c r="AQ34" s="28">
        <v>0</v>
      </c>
      <c r="AR34" s="28">
        <v>0</v>
      </c>
      <c r="AS34" s="28">
        <v>0</v>
      </c>
      <c r="AT34" s="28">
        <v>0</v>
      </c>
      <c r="AU34" s="28">
        <v>0</v>
      </c>
      <c r="AV34" s="28">
        <v>0</v>
      </c>
      <c r="AW34" s="28">
        <v>0</v>
      </c>
      <c r="AX34" s="28">
        <v>0</v>
      </c>
      <c r="AY34" s="28">
        <v>0</v>
      </c>
      <c r="AZ34" s="28">
        <v>0</v>
      </c>
      <c r="BA34" s="28">
        <v>0</v>
      </c>
      <c r="BB34" s="28">
        <v>0</v>
      </c>
      <c r="BC34" s="29">
        <v>5</v>
      </c>
      <c r="BD34" s="85"/>
    </row>
    <row r="35" spans="1:101" s="99" customFormat="1" ht="16.05" customHeight="1">
      <c r="A35" s="17"/>
      <c r="B35" s="24" t="s">
        <v>37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  <c r="AK35" s="25">
        <v>0</v>
      </c>
      <c r="AL35" s="25">
        <v>0</v>
      </c>
      <c r="AM35" s="25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5">
        <v>0</v>
      </c>
      <c r="AT35" s="25">
        <v>0</v>
      </c>
      <c r="AU35" s="25">
        <v>0</v>
      </c>
      <c r="AV35" s="25">
        <v>1</v>
      </c>
      <c r="AW35" s="25">
        <v>0</v>
      </c>
      <c r="AX35" s="25">
        <v>0</v>
      </c>
      <c r="AY35" s="25">
        <v>0</v>
      </c>
      <c r="AZ35" s="25">
        <v>0</v>
      </c>
      <c r="BA35" s="25">
        <v>0</v>
      </c>
      <c r="BB35" s="25">
        <v>0</v>
      </c>
      <c r="BC35" s="26">
        <v>1</v>
      </c>
      <c r="BD35" s="85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</row>
    <row r="36" spans="2:56" s="17" customFormat="1" ht="16.05" customHeight="1">
      <c r="B36" s="27" t="s">
        <v>192</v>
      </c>
      <c r="C36" s="28">
        <v>0</v>
      </c>
      <c r="D36" s="28">
        <v>1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  <c r="AF36" s="28">
        <v>0</v>
      </c>
      <c r="AG36" s="28">
        <v>1</v>
      </c>
      <c r="AH36" s="28">
        <v>0</v>
      </c>
      <c r="AI36" s="28">
        <v>0</v>
      </c>
      <c r="AJ36" s="28">
        <v>0</v>
      </c>
      <c r="AK36" s="28">
        <v>0</v>
      </c>
      <c r="AL36" s="28">
        <v>0</v>
      </c>
      <c r="AM36" s="28">
        <v>0</v>
      </c>
      <c r="AN36" s="28">
        <v>0</v>
      </c>
      <c r="AO36" s="28">
        <v>0</v>
      </c>
      <c r="AP36" s="28">
        <v>0</v>
      </c>
      <c r="AQ36" s="28">
        <v>0</v>
      </c>
      <c r="AR36" s="28">
        <v>0</v>
      </c>
      <c r="AS36" s="28">
        <v>0</v>
      </c>
      <c r="AT36" s="28">
        <v>0</v>
      </c>
      <c r="AU36" s="28">
        <v>0</v>
      </c>
      <c r="AV36" s="28">
        <v>0</v>
      </c>
      <c r="AW36" s="28">
        <v>0</v>
      </c>
      <c r="AX36" s="28">
        <v>0</v>
      </c>
      <c r="AY36" s="28">
        <v>1</v>
      </c>
      <c r="AZ36" s="28">
        <v>0</v>
      </c>
      <c r="BA36" s="28">
        <v>0</v>
      </c>
      <c r="BB36" s="28">
        <v>0</v>
      </c>
      <c r="BC36" s="29">
        <v>3</v>
      </c>
      <c r="BD36" s="85"/>
    </row>
    <row r="37" spans="1:101" s="99" customFormat="1" ht="16.05" customHeight="1">
      <c r="A37" s="17"/>
      <c r="B37" s="24" t="s">
        <v>38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  <c r="AE37" s="25">
        <v>0</v>
      </c>
      <c r="AF37" s="25">
        <v>0</v>
      </c>
      <c r="AG37" s="25">
        <v>1</v>
      </c>
      <c r="AH37" s="25">
        <v>0</v>
      </c>
      <c r="AI37" s="25">
        <v>0</v>
      </c>
      <c r="AJ37" s="25">
        <v>0</v>
      </c>
      <c r="AK37" s="25">
        <v>0</v>
      </c>
      <c r="AL37" s="25">
        <v>0</v>
      </c>
      <c r="AM37" s="25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5">
        <v>0</v>
      </c>
      <c r="AT37" s="25">
        <v>0</v>
      </c>
      <c r="AU37" s="25">
        <v>0</v>
      </c>
      <c r="AV37" s="25">
        <v>0</v>
      </c>
      <c r="AW37" s="25">
        <v>0</v>
      </c>
      <c r="AX37" s="25">
        <v>0</v>
      </c>
      <c r="AY37" s="25">
        <v>0</v>
      </c>
      <c r="AZ37" s="25">
        <v>0</v>
      </c>
      <c r="BA37" s="25">
        <v>0</v>
      </c>
      <c r="BB37" s="25">
        <v>0</v>
      </c>
      <c r="BC37" s="26">
        <v>1</v>
      </c>
      <c r="BD37" s="85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</row>
    <row r="38" spans="2:56" s="17" customFormat="1" ht="16.05" customHeight="1">
      <c r="B38" s="27" t="s">
        <v>39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1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  <c r="AF38" s="28">
        <v>0</v>
      </c>
      <c r="AG38" s="28">
        <v>0</v>
      </c>
      <c r="AH38" s="28">
        <v>0</v>
      </c>
      <c r="AI38" s="28">
        <v>0</v>
      </c>
      <c r="AJ38" s="28">
        <v>0</v>
      </c>
      <c r="AK38" s="28">
        <v>0</v>
      </c>
      <c r="AL38" s="28">
        <v>0</v>
      </c>
      <c r="AM38" s="28">
        <v>0</v>
      </c>
      <c r="AN38" s="28">
        <v>0</v>
      </c>
      <c r="AO38" s="28">
        <v>0</v>
      </c>
      <c r="AP38" s="28">
        <v>0</v>
      </c>
      <c r="AQ38" s="28">
        <v>0</v>
      </c>
      <c r="AR38" s="28">
        <v>0</v>
      </c>
      <c r="AS38" s="28">
        <v>0</v>
      </c>
      <c r="AT38" s="28">
        <v>0</v>
      </c>
      <c r="AU38" s="28">
        <v>0</v>
      </c>
      <c r="AV38" s="28">
        <v>0</v>
      </c>
      <c r="AW38" s="28">
        <v>0</v>
      </c>
      <c r="AX38" s="28">
        <v>0</v>
      </c>
      <c r="AY38" s="28">
        <v>0</v>
      </c>
      <c r="AZ38" s="28">
        <v>0</v>
      </c>
      <c r="BA38" s="28">
        <v>0</v>
      </c>
      <c r="BB38" s="28">
        <v>0</v>
      </c>
      <c r="BC38" s="29">
        <v>1</v>
      </c>
      <c r="BD38" s="85"/>
    </row>
    <row r="39" spans="1:101" s="99" customFormat="1" ht="16.05" customHeight="1">
      <c r="A39" s="17"/>
      <c r="B39" s="24" t="s">
        <v>40</v>
      </c>
      <c r="C39" s="25">
        <v>0</v>
      </c>
      <c r="D39" s="25">
        <v>21</v>
      </c>
      <c r="E39" s="25">
        <v>0</v>
      </c>
      <c r="F39" s="25">
        <v>1</v>
      </c>
      <c r="G39" s="25">
        <v>0</v>
      </c>
      <c r="H39" s="25">
        <v>0</v>
      </c>
      <c r="I39" s="25">
        <v>0</v>
      </c>
      <c r="J39" s="25">
        <v>4</v>
      </c>
      <c r="K39" s="25">
        <v>47</v>
      </c>
      <c r="L39" s="25">
        <v>5</v>
      </c>
      <c r="M39" s="25">
        <v>0</v>
      </c>
      <c r="N39" s="25">
        <v>0</v>
      </c>
      <c r="O39" s="25">
        <v>0</v>
      </c>
      <c r="P39" s="25">
        <v>12</v>
      </c>
      <c r="Q39" s="25">
        <v>4</v>
      </c>
      <c r="R39" s="25">
        <v>0</v>
      </c>
      <c r="S39" s="25">
        <v>0</v>
      </c>
      <c r="T39" s="25">
        <v>0</v>
      </c>
      <c r="U39" s="25">
        <v>2</v>
      </c>
      <c r="V39" s="25">
        <v>1</v>
      </c>
      <c r="W39" s="25">
        <v>0</v>
      </c>
      <c r="X39" s="25">
        <v>7</v>
      </c>
      <c r="Y39" s="25">
        <v>2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  <c r="AE39" s="25">
        <v>2</v>
      </c>
      <c r="AF39" s="25">
        <v>0</v>
      </c>
      <c r="AG39" s="25">
        <v>27</v>
      </c>
      <c r="AH39" s="25">
        <v>9</v>
      </c>
      <c r="AI39" s="25">
        <v>0</v>
      </c>
      <c r="AJ39" s="25">
        <v>2</v>
      </c>
      <c r="AK39" s="25">
        <v>0</v>
      </c>
      <c r="AL39" s="25">
        <v>0</v>
      </c>
      <c r="AM39" s="25">
        <v>0</v>
      </c>
      <c r="AN39" s="25">
        <v>0</v>
      </c>
      <c r="AO39" s="25">
        <v>1</v>
      </c>
      <c r="AP39" s="25">
        <v>1</v>
      </c>
      <c r="AQ39" s="25">
        <v>0</v>
      </c>
      <c r="AR39" s="25">
        <v>0</v>
      </c>
      <c r="AS39" s="25">
        <v>0</v>
      </c>
      <c r="AT39" s="25">
        <v>1</v>
      </c>
      <c r="AU39" s="25">
        <v>1</v>
      </c>
      <c r="AV39" s="25">
        <v>2</v>
      </c>
      <c r="AW39" s="25">
        <v>1</v>
      </c>
      <c r="AX39" s="25">
        <v>1</v>
      </c>
      <c r="AY39" s="25">
        <v>10</v>
      </c>
      <c r="AZ39" s="25">
        <v>0</v>
      </c>
      <c r="BA39" s="25">
        <v>0</v>
      </c>
      <c r="BB39" s="25">
        <v>0</v>
      </c>
      <c r="BC39" s="26">
        <v>164</v>
      </c>
      <c r="BD39" s="85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</row>
    <row r="40" spans="2:56" s="17" customFormat="1" ht="16.05" customHeight="1">
      <c r="B40" s="27" t="s">
        <v>41</v>
      </c>
      <c r="C40" s="28">
        <v>0</v>
      </c>
      <c r="D40" s="28">
        <v>1</v>
      </c>
      <c r="E40" s="28">
        <v>0</v>
      </c>
      <c r="F40" s="28">
        <v>0</v>
      </c>
      <c r="G40" s="28">
        <v>0</v>
      </c>
      <c r="H40" s="28">
        <v>0</v>
      </c>
      <c r="I40" s="28">
        <v>0</v>
      </c>
      <c r="J40" s="28">
        <v>0</v>
      </c>
      <c r="K40" s="28">
        <v>3</v>
      </c>
      <c r="L40" s="28">
        <v>0</v>
      </c>
      <c r="M40" s="28">
        <v>1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2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  <c r="AF40" s="28">
        <v>0</v>
      </c>
      <c r="AG40" s="28">
        <v>0</v>
      </c>
      <c r="AH40" s="28">
        <v>0</v>
      </c>
      <c r="AI40" s="28">
        <v>0</v>
      </c>
      <c r="AJ40" s="28">
        <v>0</v>
      </c>
      <c r="AK40" s="28">
        <v>0</v>
      </c>
      <c r="AL40" s="28">
        <v>0</v>
      </c>
      <c r="AM40" s="28">
        <v>0</v>
      </c>
      <c r="AN40" s="28">
        <v>0</v>
      </c>
      <c r="AO40" s="28">
        <v>0</v>
      </c>
      <c r="AP40" s="28">
        <v>0</v>
      </c>
      <c r="AQ40" s="28">
        <v>0</v>
      </c>
      <c r="AR40" s="28">
        <v>0</v>
      </c>
      <c r="AS40" s="28">
        <v>3</v>
      </c>
      <c r="AT40" s="28">
        <v>0</v>
      </c>
      <c r="AU40" s="28">
        <v>0</v>
      </c>
      <c r="AV40" s="28">
        <v>0</v>
      </c>
      <c r="AW40" s="28">
        <v>0</v>
      </c>
      <c r="AX40" s="28">
        <v>0</v>
      </c>
      <c r="AY40" s="28">
        <v>0</v>
      </c>
      <c r="AZ40" s="28">
        <v>0</v>
      </c>
      <c r="BA40" s="28">
        <v>0</v>
      </c>
      <c r="BB40" s="28">
        <v>2</v>
      </c>
      <c r="BC40" s="29">
        <v>12</v>
      </c>
      <c r="BD40" s="85"/>
    </row>
    <row r="41" spans="1:101" s="99" customFormat="1" ht="16.05" customHeight="1">
      <c r="A41" s="17"/>
      <c r="B41" s="24" t="s">
        <v>99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  <c r="AK41" s="25">
        <v>0</v>
      </c>
      <c r="AL41" s="25">
        <v>0</v>
      </c>
      <c r="AM41" s="25">
        <v>0</v>
      </c>
      <c r="AN41" s="25">
        <v>0</v>
      </c>
      <c r="AO41" s="25">
        <v>0</v>
      </c>
      <c r="AP41" s="25">
        <v>0</v>
      </c>
      <c r="AQ41" s="25">
        <v>0</v>
      </c>
      <c r="AR41" s="25">
        <v>0</v>
      </c>
      <c r="AS41" s="25">
        <v>0</v>
      </c>
      <c r="AT41" s="25">
        <v>0</v>
      </c>
      <c r="AU41" s="25">
        <v>0</v>
      </c>
      <c r="AV41" s="25">
        <v>0</v>
      </c>
      <c r="AW41" s="25">
        <v>0</v>
      </c>
      <c r="AX41" s="25">
        <v>0</v>
      </c>
      <c r="AY41" s="25">
        <v>1</v>
      </c>
      <c r="AZ41" s="25">
        <v>0</v>
      </c>
      <c r="BA41" s="25">
        <v>0</v>
      </c>
      <c r="BB41" s="25">
        <v>0</v>
      </c>
      <c r="BC41" s="26">
        <v>1</v>
      </c>
      <c r="BD41" s="85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</row>
    <row r="42" spans="2:56" s="17" customFormat="1" ht="16.05" customHeight="1">
      <c r="B42" s="27" t="s">
        <v>44</v>
      </c>
      <c r="C42" s="28">
        <v>0</v>
      </c>
      <c r="D42" s="28">
        <v>0</v>
      </c>
      <c r="E42" s="28">
        <v>0</v>
      </c>
      <c r="F42" s="28">
        <v>1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0</v>
      </c>
      <c r="Q42" s="28">
        <v>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  <c r="AF42" s="28">
        <v>0</v>
      </c>
      <c r="AG42" s="28">
        <v>1</v>
      </c>
      <c r="AH42" s="28">
        <v>0</v>
      </c>
      <c r="AI42" s="28">
        <v>0</v>
      </c>
      <c r="AJ42" s="28">
        <v>0</v>
      </c>
      <c r="AK42" s="28">
        <v>0</v>
      </c>
      <c r="AL42" s="28">
        <v>0</v>
      </c>
      <c r="AM42" s="28">
        <v>0</v>
      </c>
      <c r="AN42" s="28">
        <v>0</v>
      </c>
      <c r="AO42" s="28">
        <v>0</v>
      </c>
      <c r="AP42" s="28">
        <v>0</v>
      </c>
      <c r="AQ42" s="28">
        <v>0</v>
      </c>
      <c r="AR42" s="28">
        <v>0</v>
      </c>
      <c r="AS42" s="28">
        <v>0</v>
      </c>
      <c r="AT42" s="28">
        <v>0</v>
      </c>
      <c r="AU42" s="28">
        <v>0</v>
      </c>
      <c r="AV42" s="28">
        <v>0</v>
      </c>
      <c r="AW42" s="28">
        <v>0</v>
      </c>
      <c r="AX42" s="28">
        <v>0</v>
      </c>
      <c r="AY42" s="28">
        <v>0</v>
      </c>
      <c r="AZ42" s="28">
        <v>0</v>
      </c>
      <c r="BA42" s="28">
        <v>0</v>
      </c>
      <c r="BB42" s="28">
        <v>0</v>
      </c>
      <c r="BC42" s="29">
        <v>2</v>
      </c>
      <c r="BD42" s="85"/>
    </row>
    <row r="43" spans="1:101" s="99" customFormat="1" ht="16.05" customHeight="1">
      <c r="A43" s="17"/>
      <c r="B43" s="24" t="s">
        <v>46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1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5">
        <v>0</v>
      </c>
      <c r="AT43" s="25">
        <v>0</v>
      </c>
      <c r="AU43" s="25">
        <v>0</v>
      </c>
      <c r="AV43" s="25">
        <v>0</v>
      </c>
      <c r="AW43" s="25">
        <v>0</v>
      </c>
      <c r="AX43" s="25">
        <v>0</v>
      </c>
      <c r="AY43" s="25">
        <v>0</v>
      </c>
      <c r="AZ43" s="25">
        <v>0</v>
      </c>
      <c r="BA43" s="25">
        <v>0</v>
      </c>
      <c r="BB43" s="25">
        <v>0</v>
      </c>
      <c r="BC43" s="26">
        <v>1</v>
      </c>
      <c r="BD43" s="85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</row>
    <row r="44" spans="2:56" s="17" customFormat="1" ht="16.05" customHeight="1">
      <c r="B44" s="27" t="s">
        <v>269</v>
      </c>
      <c r="C44" s="28">
        <v>0</v>
      </c>
      <c r="D44" s="28">
        <v>0</v>
      </c>
      <c r="E44" s="28">
        <v>0</v>
      </c>
      <c r="F44" s="28">
        <v>0</v>
      </c>
      <c r="G44" s="28">
        <v>0</v>
      </c>
      <c r="H44" s="28">
        <v>0</v>
      </c>
      <c r="I44" s="28">
        <v>0</v>
      </c>
      <c r="J44" s="28">
        <v>0</v>
      </c>
      <c r="K44" s="28">
        <v>1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 s="28">
        <v>0</v>
      </c>
      <c r="AG44" s="28">
        <v>0</v>
      </c>
      <c r="AH44" s="28">
        <v>0</v>
      </c>
      <c r="AI44" s="28">
        <v>0</v>
      </c>
      <c r="AJ44" s="28">
        <v>0</v>
      </c>
      <c r="AK44" s="28">
        <v>0</v>
      </c>
      <c r="AL44" s="28">
        <v>0</v>
      </c>
      <c r="AM44" s="28">
        <v>0</v>
      </c>
      <c r="AN44" s="28">
        <v>1</v>
      </c>
      <c r="AO44" s="28">
        <v>0</v>
      </c>
      <c r="AP44" s="28">
        <v>0</v>
      </c>
      <c r="AQ44" s="28">
        <v>0</v>
      </c>
      <c r="AR44" s="28">
        <v>0</v>
      </c>
      <c r="AS44" s="28">
        <v>0</v>
      </c>
      <c r="AT44" s="28">
        <v>0</v>
      </c>
      <c r="AU44" s="28">
        <v>0</v>
      </c>
      <c r="AV44" s="28">
        <v>0</v>
      </c>
      <c r="AW44" s="28">
        <v>0</v>
      </c>
      <c r="AX44" s="28">
        <v>0</v>
      </c>
      <c r="AY44" s="28">
        <v>0</v>
      </c>
      <c r="AZ44" s="28">
        <v>0</v>
      </c>
      <c r="BA44" s="28">
        <v>0</v>
      </c>
      <c r="BB44" s="28">
        <v>0</v>
      </c>
      <c r="BC44" s="29">
        <v>2</v>
      </c>
      <c r="BD44" s="85"/>
    </row>
    <row r="45" spans="1:101" s="99" customFormat="1" ht="16.05" customHeight="1">
      <c r="A45" s="17"/>
      <c r="B45" s="24" t="s">
        <v>47</v>
      </c>
      <c r="C45" s="25">
        <v>0</v>
      </c>
      <c r="D45" s="25">
        <v>5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2</v>
      </c>
      <c r="K45" s="25">
        <v>18</v>
      </c>
      <c r="L45" s="25">
        <v>0</v>
      </c>
      <c r="M45" s="25">
        <v>0</v>
      </c>
      <c r="N45" s="25">
        <v>0</v>
      </c>
      <c r="O45" s="25">
        <v>1</v>
      </c>
      <c r="P45" s="25">
        <v>0</v>
      </c>
      <c r="Q45" s="25">
        <v>0</v>
      </c>
      <c r="R45" s="25">
        <v>0</v>
      </c>
      <c r="S45" s="25">
        <v>0</v>
      </c>
      <c r="T45" s="25">
        <v>1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1</v>
      </c>
      <c r="AA45" s="25">
        <v>0</v>
      </c>
      <c r="AB45" s="25">
        <v>0</v>
      </c>
      <c r="AC45" s="25">
        <v>1</v>
      </c>
      <c r="AD45" s="25">
        <v>0</v>
      </c>
      <c r="AE45" s="25">
        <v>0</v>
      </c>
      <c r="AF45" s="25">
        <v>0</v>
      </c>
      <c r="AG45" s="25">
        <v>13</v>
      </c>
      <c r="AH45" s="25">
        <v>3</v>
      </c>
      <c r="AI45" s="25">
        <v>0</v>
      </c>
      <c r="AJ45" s="25">
        <v>0</v>
      </c>
      <c r="AK45" s="25">
        <v>0</v>
      </c>
      <c r="AL45" s="25">
        <v>0</v>
      </c>
      <c r="AM45" s="25">
        <v>0</v>
      </c>
      <c r="AN45" s="25">
        <v>8</v>
      </c>
      <c r="AO45" s="25">
        <v>0</v>
      </c>
      <c r="AP45" s="25">
        <v>0</v>
      </c>
      <c r="AQ45" s="25">
        <v>0</v>
      </c>
      <c r="AR45" s="25">
        <v>7</v>
      </c>
      <c r="AS45" s="25">
        <v>13</v>
      </c>
      <c r="AT45" s="25">
        <v>0</v>
      </c>
      <c r="AU45" s="25">
        <v>0</v>
      </c>
      <c r="AV45" s="25">
        <v>0</v>
      </c>
      <c r="AW45" s="25">
        <v>0</v>
      </c>
      <c r="AX45" s="25">
        <v>0</v>
      </c>
      <c r="AY45" s="25">
        <v>1</v>
      </c>
      <c r="AZ45" s="25">
        <v>1</v>
      </c>
      <c r="BA45" s="25">
        <v>0</v>
      </c>
      <c r="BB45" s="25">
        <v>0</v>
      </c>
      <c r="BC45" s="26">
        <v>75</v>
      </c>
      <c r="BD45" s="85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</row>
    <row r="46" spans="2:56" s="17" customFormat="1" ht="16.05" customHeight="1">
      <c r="B46" s="27" t="s">
        <v>48</v>
      </c>
      <c r="C46" s="28">
        <v>0</v>
      </c>
      <c r="D46" s="28">
        <v>2</v>
      </c>
      <c r="E46" s="28">
        <v>0</v>
      </c>
      <c r="F46" s="28">
        <v>0</v>
      </c>
      <c r="G46" s="28">
        <v>1</v>
      </c>
      <c r="H46" s="28">
        <v>0</v>
      </c>
      <c r="I46" s="28">
        <v>0</v>
      </c>
      <c r="J46" s="28">
        <v>0</v>
      </c>
      <c r="K46" s="28">
        <v>2</v>
      </c>
      <c r="L46" s="28">
        <v>0</v>
      </c>
      <c r="M46" s="28">
        <v>0</v>
      </c>
      <c r="N46" s="28">
        <v>0</v>
      </c>
      <c r="O46" s="28">
        <v>0</v>
      </c>
      <c r="P46" s="28">
        <v>1</v>
      </c>
      <c r="Q46" s="28">
        <v>0</v>
      </c>
      <c r="R46" s="28">
        <v>0</v>
      </c>
      <c r="S46" s="28">
        <v>0</v>
      </c>
      <c r="T46" s="28">
        <v>1</v>
      </c>
      <c r="U46" s="28">
        <v>0</v>
      </c>
      <c r="V46" s="28">
        <v>0</v>
      </c>
      <c r="W46" s="28">
        <v>0</v>
      </c>
      <c r="X46" s="28">
        <v>0</v>
      </c>
      <c r="Y46" s="28">
        <v>3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  <c r="AG46" s="28">
        <v>4</v>
      </c>
      <c r="AH46" s="28">
        <v>2</v>
      </c>
      <c r="AI46" s="28">
        <v>0</v>
      </c>
      <c r="AJ46" s="28">
        <v>1</v>
      </c>
      <c r="AK46" s="28">
        <v>0</v>
      </c>
      <c r="AL46" s="28">
        <v>0</v>
      </c>
      <c r="AM46" s="28">
        <v>0</v>
      </c>
      <c r="AN46" s="28">
        <v>0</v>
      </c>
      <c r="AO46" s="28">
        <v>2</v>
      </c>
      <c r="AP46" s="28">
        <v>0</v>
      </c>
      <c r="AQ46" s="28">
        <v>0</v>
      </c>
      <c r="AR46" s="28">
        <v>0</v>
      </c>
      <c r="AS46" s="28">
        <v>0</v>
      </c>
      <c r="AT46" s="28">
        <v>0</v>
      </c>
      <c r="AU46" s="28">
        <v>0</v>
      </c>
      <c r="AV46" s="28">
        <v>0</v>
      </c>
      <c r="AW46" s="28">
        <v>0</v>
      </c>
      <c r="AX46" s="28">
        <v>0</v>
      </c>
      <c r="AY46" s="28">
        <v>0</v>
      </c>
      <c r="AZ46" s="28">
        <v>0</v>
      </c>
      <c r="BA46" s="28">
        <v>0</v>
      </c>
      <c r="BB46" s="28">
        <v>0</v>
      </c>
      <c r="BC46" s="29">
        <v>19</v>
      </c>
      <c r="BD46" s="85"/>
    </row>
    <row r="47" spans="1:101" s="99" customFormat="1" ht="16.05" customHeight="1">
      <c r="A47" s="17"/>
      <c r="B47" s="24" t="s">
        <v>49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1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5">
        <v>0</v>
      </c>
      <c r="AT47" s="25">
        <v>0</v>
      </c>
      <c r="AU47" s="25">
        <v>0</v>
      </c>
      <c r="AV47" s="25">
        <v>0</v>
      </c>
      <c r="AW47" s="25">
        <v>0</v>
      </c>
      <c r="AX47" s="25">
        <v>0</v>
      </c>
      <c r="AY47" s="25">
        <v>0</v>
      </c>
      <c r="AZ47" s="25">
        <v>0</v>
      </c>
      <c r="BA47" s="25">
        <v>0</v>
      </c>
      <c r="BB47" s="25">
        <v>0</v>
      </c>
      <c r="BC47" s="26">
        <v>1</v>
      </c>
      <c r="BD47" s="85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</row>
    <row r="48" spans="2:56" s="17" customFormat="1" ht="16.05" customHeight="1">
      <c r="B48" s="27" t="s">
        <v>111</v>
      </c>
      <c r="C48" s="28">
        <v>0</v>
      </c>
      <c r="D48" s="28">
        <v>22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4</v>
      </c>
      <c r="L48" s="28">
        <v>0</v>
      </c>
      <c r="M48" s="28">
        <v>0</v>
      </c>
      <c r="N48" s="28">
        <v>0</v>
      </c>
      <c r="O48" s="28">
        <v>2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1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  <c r="AF48" s="28">
        <v>0</v>
      </c>
      <c r="AG48" s="28">
        <v>2</v>
      </c>
      <c r="AH48" s="28">
        <v>11</v>
      </c>
      <c r="AI48" s="28">
        <v>0</v>
      </c>
      <c r="AJ48" s="28">
        <v>0</v>
      </c>
      <c r="AK48" s="28">
        <v>0</v>
      </c>
      <c r="AL48" s="28">
        <v>0</v>
      </c>
      <c r="AM48" s="28">
        <v>0</v>
      </c>
      <c r="AN48" s="28">
        <v>1</v>
      </c>
      <c r="AO48" s="28">
        <v>0</v>
      </c>
      <c r="AP48" s="28">
        <v>0</v>
      </c>
      <c r="AQ48" s="28">
        <v>0</v>
      </c>
      <c r="AR48" s="28">
        <v>1</v>
      </c>
      <c r="AS48" s="28">
        <v>0</v>
      </c>
      <c r="AT48" s="28">
        <v>0</v>
      </c>
      <c r="AU48" s="28">
        <v>0</v>
      </c>
      <c r="AV48" s="28">
        <v>0</v>
      </c>
      <c r="AW48" s="28">
        <v>0</v>
      </c>
      <c r="AX48" s="28">
        <v>0</v>
      </c>
      <c r="AY48" s="28">
        <v>4</v>
      </c>
      <c r="AZ48" s="28">
        <v>0</v>
      </c>
      <c r="BA48" s="28">
        <v>0</v>
      </c>
      <c r="BB48" s="28">
        <v>0</v>
      </c>
      <c r="BC48" s="29">
        <v>48</v>
      </c>
      <c r="BD48" s="85"/>
    </row>
    <row r="49" spans="1:101" s="99" customFormat="1" ht="16.05" customHeight="1">
      <c r="A49" s="17"/>
      <c r="B49" s="24" t="s">
        <v>50</v>
      </c>
      <c r="C49" s="25">
        <v>0</v>
      </c>
      <c r="D49" s="25">
        <v>1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1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  <c r="AE49" s="25">
        <v>0</v>
      </c>
      <c r="AF49" s="25">
        <v>0</v>
      </c>
      <c r="AG49" s="25">
        <v>2</v>
      </c>
      <c r="AH49" s="25">
        <v>1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5">
        <v>0</v>
      </c>
      <c r="AT49" s="25">
        <v>0</v>
      </c>
      <c r="AU49" s="25">
        <v>0</v>
      </c>
      <c r="AV49" s="25">
        <v>0</v>
      </c>
      <c r="AW49" s="25">
        <v>0</v>
      </c>
      <c r="AX49" s="25">
        <v>0</v>
      </c>
      <c r="AY49" s="25">
        <v>0</v>
      </c>
      <c r="AZ49" s="25">
        <v>0</v>
      </c>
      <c r="BA49" s="25">
        <v>0</v>
      </c>
      <c r="BB49" s="25">
        <v>0</v>
      </c>
      <c r="BC49" s="26">
        <v>5</v>
      </c>
      <c r="BD49" s="85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17"/>
      <c r="CR49" s="17"/>
      <c r="CS49" s="17"/>
      <c r="CT49" s="17"/>
      <c r="CU49" s="17"/>
      <c r="CV49" s="17"/>
      <c r="CW49" s="17"/>
    </row>
    <row r="50" spans="2:56" s="17" customFormat="1" ht="16.05" customHeight="1">
      <c r="B50" s="27" t="s">
        <v>122</v>
      </c>
      <c r="C50" s="28">
        <v>0</v>
      </c>
      <c r="D50" s="28">
        <v>7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5</v>
      </c>
      <c r="L50" s="28">
        <v>0</v>
      </c>
      <c r="M50" s="28">
        <v>0</v>
      </c>
      <c r="N50" s="28">
        <v>0</v>
      </c>
      <c r="O50" s="28">
        <v>1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  <c r="AF50" s="28">
        <v>0</v>
      </c>
      <c r="AG50" s="28">
        <v>5</v>
      </c>
      <c r="AH50" s="28">
        <v>1</v>
      </c>
      <c r="AI50" s="28">
        <v>0</v>
      </c>
      <c r="AJ50" s="28">
        <v>0</v>
      </c>
      <c r="AK50" s="28">
        <v>0</v>
      </c>
      <c r="AL50" s="28">
        <v>0</v>
      </c>
      <c r="AM50" s="28">
        <v>0</v>
      </c>
      <c r="AN50" s="28">
        <v>0</v>
      </c>
      <c r="AO50" s="28">
        <v>0</v>
      </c>
      <c r="AP50" s="28">
        <v>0</v>
      </c>
      <c r="AQ50" s="28">
        <v>1</v>
      </c>
      <c r="AR50" s="28">
        <v>0</v>
      </c>
      <c r="AS50" s="28">
        <v>0</v>
      </c>
      <c r="AT50" s="28">
        <v>0</v>
      </c>
      <c r="AU50" s="28">
        <v>0</v>
      </c>
      <c r="AV50" s="28">
        <v>0</v>
      </c>
      <c r="AW50" s="28">
        <v>0</v>
      </c>
      <c r="AX50" s="28">
        <v>0</v>
      </c>
      <c r="AY50" s="28">
        <v>2</v>
      </c>
      <c r="AZ50" s="28">
        <v>0</v>
      </c>
      <c r="BA50" s="28">
        <v>0</v>
      </c>
      <c r="BB50" s="28">
        <v>0</v>
      </c>
      <c r="BC50" s="29">
        <v>22</v>
      </c>
      <c r="BD50" s="85"/>
    </row>
    <row r="51" spans="1:101" s="99" customFormat="1" ht="16.05" customHeight="1">
      <c r="A51" s="17"/>
      <c r="B51" s="24" t="s">
        <v>124</v>
      </c>
      <c r="C51" s="25">
        <v>0</v>
      </c>
      <c r="D51" s="25">
        <v>5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  <c r="AE51" s="25">
        <v>0</v>
      </c>
      <c r="AF51" s="25">
        <v>0</v>
      </c>
      <c r="AG51" s="25">
        <v>0</v>
      </c>
      <c r="AH51" s="25">
        <v>0</v>
      </c>
      <c r="AI51" s="25">
        <v>0</v>
      </c>
      <c r="AJ51" s="25">
        <v>0</v>
      </c>
      <c r="AK51" s="25">
        <v>0</v>
      </c>
      <c r="AL51" s="25">
        <v>0</v>
      </c>
      <c r="AM51" s="25">
        <v>0</v>
      </c>
      <c r="AN51" s="25">
        <v>0</v>
      </c>
      <c r="AO51" s="25">
        <v>0</v>
      </c>
      <c r="AP51" s="25">
        <v>0</v>
      </c>
      <c r="AQ51" s="25">
        <v>0</v>
      </c>
      <c r="AR51" s="25">
        <v>0</v>
      </c>
      <c r="AS51" s="25">
        <v>0</v>
      </c>
      <c r="AT51" s="25">
        <v>0</v>
      </c>
      <c r="AU51" s="25">
        <v>0</v>
      </c>
      <c r="AV51" s="25">
        <v>1</v>
      </c>
      <c r="AW51" s="25">
        <v>0</v>
      </c>
      <c r="AX51" s="25">
        <v>0</v>
      </c>
      <c r="AY51" s="25">
        <v>0</v>
      </c>
      <c r="AZ51" s="25">
        <v>0</v>
      </c>
      <c r="BA51" s="25">
        <v>0</v>
      </c>
      <c r="BB51" s="25">
        <v>0</v>
      </c>
      <c r="BC51" s="26">
        <v>6</v>
      </c>
      <c r="BD51" s="85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  <c r="CM51" s="17"/>
      <c r="CN51" s="17"/>
      <c r="CO51" s="17"/>
      <c r="CP51" s="17"/>
      <c r="CQ51" s="17"/>
      <c r="CR51" s="17"/>
      <c r="CS51" s="17"/>
      <c r="CT51" s="17"/>
      <c r="CU51" s="17"/>
      <c r="CV51" s="17"/>
      <c r="CW51" s="17"/>
    </row>
    <row r="52" spans="2:56" s="17" customFormat="1" ht="16.05" customHeight="1">
      <c r="B52" s="27" t="s">
        <v>220</v>
      </c>
      <c r="C52" s="28">
        <v>0</v>
      </c>
      <c r="D52" s="28">
        <v>1</v>
      </c>
      <c r="E52" s="28">
        <v>0</v>
      </c>
      <c r="F52" s="28">
        <v>0</v>
      </c>
      <c r="G52" s="28">
        <v>0</v>
      </c>
      <c r="H52" s="28">
        <v>0</v>
      </c>
      <c r="I52" s="28">
        <v>0</v>
      </c>
      <c r="J52" s="28">
        <v>0</v>
      </c>
      <c r="K52" s="28">
        <v>4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  <c r="AF52" s="28">
        <v>0</v>
      </c>
      <c r="AG52" s="28">
        <v>0</v>
      </c>
      <c r="AH52" s="28">
        <v>0</v>
      </c>
      <c r="AI52" s="28">
        <v>0</v>
      </c>
      <c r="AJ52" s="28">
        <v>0</v>
      </c>
      <c r="AK52" s="28">
        <v>0</v>
      </c>
      <c r="AL52" s="28">
        <v>0</v>
      </c>
      <c r="AM52" s="28">
        <v>0</v>
      </c>
      <c r="AN52" s="28">
        <v>0</v>
      </c>
      <c r="AO52" s="28">
        <v>0</v>
      </c>
      <c r="AP52" s="28">
        <v>0</v>
      </c>
      <c r="AQ52" s="28">
        <v>0</v>
      </c>
      <c r="AR52" s="28">
        <v>2</v>
      </c>
      <c r="AS52" s="28">
        <v>0</v>
      </c>
      <c r="AT52" s="28">
        <v>0</v>
      </c>
      <c r="AU52" s="28">
        <v>0</v>
      </c>
      <c r="AV52" s="28">
        <v>0</v>
      </c>
      <c r="AW52" s="28">
        <v>0</v>
      </c>
      <c r="AX52" s="28">
        <v>0</v>
      </c>
      <c r="AY52" s="28">
        <v>1</v>
      </c>
      <c r="AZ52" s="28">
        <v>0</v>
      </c>
      <c r="BA52" s="28">
        <v>0</v>
      </c>
      <c r="BB52" s="28">
        <v>0</v>
      </c>
      <c r="BC52" s="29">
        <v>8</v>
      </c>
      <c r="BD52" s="85"/>
    </row>
    <row r="53" spans="1:101" s="99" customFormat="1" ht="16.05" customHeight="1">
      <c r="A53" s="17"/>
      <c r="B53" s="24" t="s">
        <v>51</v>
      </c>
      <c r="C53" s="25">
        <v>0</v>
      </c>
      <c r="D53" s="2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2</v>
      </c>
      <c r="L53" s="25">
        <v>1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  <c r="AE53" s="25">
        <v>0</v>
      </c>
      <c r="AF53" s="25">
        <v>0</v>
      </c>
      <c r="AG53" s="25">
        <v>0</v>
      </c>
      <c r="AH53" s="25">
        <v>3</v>
      </c>
      <c r="AI53" s="25">
        <v>0</v>
      </c>
      <c r="AJ53" s="25">
        <v>0</v>
      </c>
      <c r="AK53" s="25">
        <v>0</v>
      </c>
      <c r="AL53" s="25">
        <v>0</v>
      </c>
      <c r="AM53" s="25">
        <v>0</v>
      </c>
      <c r="AN53" s="25">
        <v>0</v>
      </c>
      <c r="AO53" s="25">
        <v>0</v>
      </c>
      <c r="AP53" s="25">
        <v>1</v>
      </c>
      <c r="AQ53" s="25">
        <v>0</v>
      </c>
      <c r="AR53" s="25">
        <v>0</v>
      </c>
      <c r="AS53" s="25">
        <v>0</v>
      </c>
      <c r="AT53" s="25">
        <v>0</v>
      </c>
      <c r="AU53" s="25">
        <v>0</v>
      </c>
      <c r="AV53" s="25">
        <v>1</v>
      </c>
      <c r="AW53" s="25">
        <v>0</v>
      </c>
      <c r="AX53" s="25">
        <v>0</v>
      </c>
      <c r="AY53" s="25">
        <v>0</v>
      </c>
      <c r="AZ53" s="25">
        <v>0</v>
      </c>
      <c r="BA53" s="25">
        <v>0</v>
      </c>
      <c r="BB53" s="25">
        <v>0</v>
      </c>
      <c r="BC53" s="26">
        <v>8</v>
      </c>
      <c r="BD53" s="85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</row>
    <row r="54" spans="2:56" s="17" customFormat="1" ht="16.05" customHeight="1">
      <c r="B54" s="27" t="s">
        <v>53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1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  <c r="AG54" s="28">
        <v>4</v>
      </c>
      <c r="AH54" s="28">
        <v>0</v>
      </c>
      <c r="AI54" s="28">
        <v>0</v>
      </c>
      <c r="AJ54" s="28">
        <v>0</v>
      </c>
      <c r="AK54" s="28">
        <v>0</v>
      </c>
      <c r="AL54" s="28">
        <v>0</v>
      </c>
      <c r="AM54" s="28">
        <v>0</v>
      </c>
      <c r="AN54" s="28">
        <v>0</v>
      </c>
      <c r="AO54" s="28">
        <v>0</v>
      </c>
      <c r="AP54" s="28">
        <v>1</v>
      </c>
      <c r="AQ54" s="28">
        <v>0</v>
      </c>
      <c r="AR54" s="28">
        <v>0</v>
      </c>
      <c r="AS54" s="28">
        <v>0</v>
      </c>
      <c r="AT54" s="28">
        <v>0</v>
      </c>
      <c r="AU54" s="28">
        <v>0</v>
      </c>
      <c r="AV54" s="28">
        <v>0</v>
      </c>
      <c r="AW54" s="28">
        <v>0</v>
      </c>
      <c r="AX54" s="28">
        <v>0</v>
      </c>
      <c r="AY54" s="28">
        <v>1</v>
      </c>
      <c r="AZ54" s="28">
        <v>0</v>
      </c>
      <c r="BA54" s="28">
        <v>0</v>
      </c>
      <c r="BB54" s="28">
        <v>0</v>
      </c>
      <c r="BC54" s="29">
        <v>7</v>
      </c>
      <c r="BD54" s="85"/>
    </row>
    <row r="55" spans="1:101" s="99" customFormat="1" ht="16.05" customHeight="1">
      <c r="A55" s="17"/>
      <c r="B55" s="24" t="s">
        <v>211</v>
      </c>
      <c r="C55" s="25">
        <v>0</v>
      </c>
      <c r="D55" s="25">
        <v>1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1</v>
      </c>
      <c r="AB55" s="25">
        <v>0</v>
      </c>
      <c r="AC55" s="25">
        <v>0</v>
      </c>
      <c r="AD55" s="25">
        <v>0</v>
      </c>
      <c r="AE55" s="25">
        <v>0</v>
      </c>
      <c r="AF55" s="25">
        <v>0</v>
      </c>
      <c r="AG55" s="25">
        <v>0</v>
      </c>
      <c r="AH55" s="25">
        <v>0</v>
      </c>
      <c r="AI55" s="25">
        <v>0</v>
      </c>
      <c r="AJ55" s="25">
        <v>0</v>
      </c>
      <c r="AK55" s="25">
        <v>0</v>
      </c>
      <c r="AL55" s="25">
        <v>0</v>
      </c>
      <c r="AM55" s="25">
        <v>0</v>
      </c>
      <c r="AN55" s="25">
        <v>0</v>
      </c>
      <c r="AO55" s="25">
        <v>0</v>
      </c>
      <c r="AP55" s="25">
        <v>0</v>
      </c>
      <c r="AQ55" s="25">
        <v>0</v>
      </c>
      <c r="AR55" s="25">
        <v>0</v>
      </c>
      <c r="AS55" s="25">
        <v>0</v>
      </c>
      <c r="AT55" s="25">
        <v>0</v>
      </c>
      <c r="AU55" s="25">
        <v>0</v>
      </c>
      <c r="AV55" s="25">
        <v>0</v>
      </c>
      <c r="AW55" s="25">
        <v>0</v>
      </c>
      <c r="AX55" s="25">
        <v>0</v>
      </c>
      <c r="AY55" s="25">
        <v>1</v>
      </c>
      <c r="AZ55" s="25">
        <v>0</v>
      </c>
      <c r="BA55" s="25">
        <v>0</v>
      </c>
      <c r="BB55" s="25">
        <v>0</v>
      </c>
      <c r="BC55" s="26">
        <v>3</v>
      </c>
      <c r="BD55" s="85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</row>
    <row r="56" spans="2:56" s="17" customFormat="1" ht="16.05" customHeight="1">
      <c r="B56" s="27" t="s">
        <v>54</v>
      </c>
      <c r="C56" s="28">
        <v>0</v>
      </c>
      <c r="D56" s="28">
        <v>15</v>
      </c>
      <c r="E56" s="28">
        <v>1</v>
      </c>
      <c r="F56" s="28">
        <v>0</v>
      </c>
      <c r="G56" s="28">
        <v>3</v>
      </c>
      <c r="H56" s="28">
        <v>0</v>
      </c>
      <c r="I56" s="28">
        <v>1</v>
      </c>
      <c r="J56" s="28">
        <v>4</v>
      </c>
      <c r="K56" s="28">
        <v>22</v>
      </c>
      <c r="L56" s="28">
        <v>1</v>
      </c>
      <c r="M56" s="28">
        <v>0</v>
      </c>
      <c r="N56" s="28">
        <v>0</v>
      </c>
      <c r="O56" s="28">
        <v>1</v>
      </c>
      <c r="P56" s="28">
        <v>0</v>
      </c>
      <c r="Q56" s="28">
        <v>4</v>
      </c>
      <c r="R56" s="28">
        <v>0</v>
      </c>
      <c r="S56" s="28">
        <v>0</v>
      </c>
      <c r="T56" s="28">
        <v>0</v>
      </c>
      <c r="U56" s="28">
        <v>0</v>
      </c>
      <c r="V56" s="28">
        <v>1</v>
      </c>
      <c r="W56" s="28">
        <v>0</v>
      </c>
      <c r="X56" s="28">
        <v>1</v>
      </c>
      <c r="Y56" s="28">
        <v>0</v>
      </c>
      <c r="Z56" s="28">
        <v>6</v>
      </c>
      <c r="AA56" s="28">
        <v>0</v>
      </c>
      <c r="AB56" s="28">
        <v>0</v>
      </c>
      <c r="AC56" s="28">
        <v>0</v>
      </c>
      <c r="AD56" s="28">
        <v>1</v>
      </c>
      <c r="AE56" s="28">
        <v>17</v>
      </c>
      <c r="AF56" s="28">
        <v>0</v>
      </c>
      <c r="AG56" s="28">
        <v>11</v>
      </c>
      <c r="AH56" s="28">
        <v>10</v>
      </c>
      <c r="AI56" s="28">
        <v>0</v>
      </c>
      <c r="AJ56" s="28">
        <v>2</v>
      </c>
      <c r="AK56" s="28">
        <v>8</v>
      </c>
      <c r="AL56" s="28">
        <v>0</v>
      </c>
      <c r="AM56" s="28">
        <v>0</v>
      </c>
      <c r="AN56" s="28">
        <v>0</v>
      </c>
      <c r="AO56" s="28">
        <v>5</v>
      </c>
      <c r="AP56" s="28">
        <v>0</v>
      </c>
      <c r="AQ56" s="28">
        <v>0</v>
      </c>
      <c r="AR56" s="28">
        <v>0</v>
      </c>
      <c r="AS56" s="28">
        <v>12</v>
      </c>
      <c r="AT56" s="28">
        <v>0</v>
      </c>
      <c r="AU56" s="28">
        <v>0</v>
      </c>
      <c r="AV56" s="28">
        <v>9</v>
      </c>
      <c r="AW56" s="28">
        <v>1</v>
      </c>
      <c r="AX56" s="28">
        <v>0</v>
      </c>
      <c r="AY56" s="28">
        <v>11</v>
      </c>
      <c r="AZ56" s="28">
        <v>0</v>
      </c>
      <c r="BA56" s="28">
        <v>0</v>
      </c>
      <c r="BB56" s="28">
        <v>3</v>
      </c>
      <c r="BC56" s="29">
        <v>150</v>
      </c>
      <c r="BD56" s="85"/>
    </row>
    <row r="57" spans="1:101" s="99" customFormat="1" ht="16.05" customHeight="1">
      <c r="A57" s="17"/>
      <c r="B57" s="24" t="s">
        <v>56</v>
      </c>
      <c r="C57" s="25">
        <v>0</v>
      </c>
      <c r="D57" s="25">
        <v>2</v>
      </c>
      <c r="E57" s="25">
        <v>0</v>
      </c>
      <c r="F57" s="25">
        <v>0</v>
      </c>
      <c r="G57" s="25">
        <v>1</v>
      </c>
      <c r="H57" s="25">
        <v>0</v>
      </c>
      <c r="I57" s="25">
        <v>0</v>
      </c>
      <c r="J57" s="25">
        <v>0</v>
      </c>
      <c r="K57" s="25">
        <v>5</v>
      </c>
      <c r="L57" s="25">
        <v>0</v>
      </c>
      <c r="M57" s="25">
        <v>1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  <c r="AE57" s="25">
        <v>0</v>
      </c>
      <c r="AF57" s="25">
        <v>0</v>
      </c>
      <c r="AG57" s="25">
        <v>3</v>
      </c>
      <c r="AH57" s="25">
        <v>0</v>
      </c>
      <c r="AI57" s="25">
        <v>0</v>
      </c>
      <c r="AJ57" s="25">
        <v>0</v>
      </c>
      <c r="AK57" s="25">
        <v>0</v>
      </c>
      <c r="AL57" s="25">
        <v>0</v>
      </c>
      <c r="AM57" s="25">
        <v>0</v>
      </c>
      <c r="AN57" s="25">
        <v>0</v>
      </c>
      <c r="AO57" s="25">
        <v>0</v>
      </c>
      <c r="AP57" s="25">
        <v>0</v>
      </c>
      <c r="AQ57" s="25">
        <v>0</v>
      </c>
      <c r="AR57" s="25">
        <v>0</v>
      </c>
      <c r="AS57" s="25">
        <v>0</v>
      </c>
      <c r="AT57" s="25">
        <v>0</v>
      </c>
      <c r="AU57" s="25">
        <v>0</v>
      </c>
      <c r="AV57" s="25">
        <v>0</v>
      </c>
      <c r="AW57" s="25">
        <v>0</v>
      </c>
      <c r="AX57" s="25">
        <v>1</v>
      </c>
      <c r="AY57" s="25">
        <v>0</v>
      </c>
      <c r="AZ57" s="25">
        <v>0</v>
      </c>
      <c r="BA57" s="25">
        <v>0</v>
      </c>
      <c r="BB57" s="25">
        <v>0</v>
      </c>
      <c r="BC57" s="26">
        <v>13</v>
      </c>
      <c r="BD57" s="85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</row>
    <row r="58" spans="2:56" s="17" customFormat="1" ht="16.05" customHeight="1">
      <c r="B58" s="27" t="s">
        <v>113</v>
      </c>
      <c r="C58" s="28">
        <v>1</v>
      </c>
      <c r="D58" s="28">
        <v>39</v>
      </c>
      <c r="E58" s="28">
        <v>1</v>
      </c>
      <c r="F58" s="28">
        <v>0</v>
      </c>
      <c r="G58" s="28">
        <v>0</v>
      </c>
      <c r="H58" s="28">
        <v>0</v>
      </c>
      <c r="I58" s="28">
        <v>0</v>
      </c>
      <c r="J58" s="28">
        <v>3</v>
      </c>
      <c r="K58" s="28">
        <v>29</v>
      </c>
      <c r="L58" s="28">
        <v>1</v>
      </c>
      <c r="M58" s="28">
        <v>3</v>
      </c>
      <c r="N58" s="28">
        <v>0</v>
      </c>
      <c r="O58" s="28">
        <v>0</v>
      </c>
      <c r="P58" s="28">
        <v>2</v>
      </c>
      <c r="Q58" s="28">
        <v>1</v>
      </c>
      <c r="R58" s="28">
        <v>0</v>
      </c>
      <c r="S58" s="28">
        <v>0</v>
      </c>
      <c r="T58" s="28">
        <v>0</v>
      </c>
      <c r="U58" s="28">
        <v>1</v>
      </c>
      <c r="V58" s="28">
        <v>0</v>
      </c>
      <c r="W58" s="28">
        <v>2</v>
      </c>
      <c r="X58" s="28">
        <v>1</v>
      </c>
      <c r="Y58" s="28">
        <v>1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1</v>
      </c>
      <c r="AF58" s="28">
        <v>0</v>
      </c>
      <c r="AG58" s="28">
        <v>14</v>
      </c>
      <c r="AH58" s="28">
        <v>11</v>
      </c>
      <c r="AI58" s="28">
        <v>0</v>
      </c>
      <c r="AJ58" s="28">
        <v>2</v>
      </c>
      <c r="AK58" s="28">
        <v>1</v>
      </c>
      <c r="AL58" s="28">
        <v>0</v>
      </c>
      <c r="AM58" s="28">
        <v>0</v>
      </c>
      <c r="AN58" s="28">
        <v>0</v>
      </c>
      <c r="AO58" s="28">
        <v>0</v>
      </c>
      <c r="AP58" s="28">
        <v>3</v>
      </c>
      <c r="AQ58" s="28">
        <v>0</v>
      </c>
      <c r="AR58" s="28">
        <v>5</v>
      </c>
      <c r="AS58" s="28">
        <v>0</v>
      </c>
      <c r="AT58" s="28">
        <v>2</v>
      </c>
      <c r="AU58" s="28">
        <v>0</v>
      </c>
      <c r="AV58" s="28">
        <v>4</v>
      </c>
      <c r="AW58" s="28">
        <v>0</v>
      </c>
      <c r="AX58" s="28">
        <v>0</v>
      </c>
      <c r="AY58" s="28">
        <v>3</v>
      </c>
      <c r="AZ58" s="28">
        <v>2</v>
      </c>
      <c r="BA58" s="28">
        <v>0</v>
      </c>
      <c r="BB58" s="28">
        <v>1</v>
      </c>
      <c r="BC58" s="29">
        <v>134</v>
      </c>
      <c r="BD58" s="85"/>
    </row>
    <row r="59" spans="1:101" s="99" customFormat="1" ht="16.05" customHeight="1">
      <c r="A59" s="17"/>
      <c r="B59" s="24" t="s">
        <v>125</v>
      </c>
      <c r="C59" s="25">
        <v>0</v>
      </c>
      <c r="D59" s="2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  <c r="AE59" s="25">
        <v>0</v>
      </c>
      <c r="AF59" s="25">
        <v>0</v>
      </c>
      <c r="AG59" s="25">
        <v>0</v>
      </c>
      <c r="AH59" s="25">
        <v>0</v>
      </c>
      <c r="AI59" s="25">
        <v>0</v>
      </c>
      <c r="AJ59" s="25">
        <v>0</v>
      </c>
      <c r="AK59" s="25">
        <v>0</v>
      </c>
      <c r="AL59" s="25">
        <v>0</v>
      </c>
      <c r="AM59" s="25">
        <v>0</v>
      </c>
      <c r="AN59" s="25">
        <v>0</v>
      </c>
      <c r="AO59" s="25">
        <v>0</v>
      </c>
      <c r="AP59" s="25">
        <v>0</v>
      </c>
      <c r="AQ59" s="25">
        <v>0</v>
      </c>
      <c r="AR59" s="25">
        <v>0</v>
      </c>
      <c r="AS59" s="25">
        <v>0</v>
      </c>
      <c r="AT59" s="25">
        <v>0</v>
      </c>
      <c r="AU59" s="25">
        <v>0</v>
      </c>
      <c r="AV59" s="25">
        <v>1</v>
      </c>
      <c r="AW59" s="25">
        <v>0</v>
      </c>
      <c r="AX59" s="25">
        <v>0</v>
      </c>
      <c r="AY59" s="25">
        <v>0</v>
      </c>
      <c r="AZ59" s="25">
        <v>0</v>
      </c>
      <c r="BA59" s="25">
        <v>0</v>
      </c>
      <c r="BB59" s="25">
        <v>0</v>
      </c>
      <c r="BC59" s="26">
        <v>1</v>
      </c>
      <c r="BD59" s="85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</row>
    <row r="60" spans="2:56" s="17" customFormat="1" ht="16.05" customHeight="1">
      <c r="B60" s="27" t="s">
        <v>57</v>
      </c>
      <c r="C60" s="28">
        <v>0</v>
      </c>
      <c r="D60" s="28">
        <v>0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0</v>
      </c>
      <c r="N60" s="28">
        <v>3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  <c r="AF60" s="28">
        <v>0</v>
      </c>
      <c r="AG60" s="28">
        <v>0</v>
      </c>
      <c r="AH60" s="28">
        <v>0</v>
      </c>
      <c r="AI60" s="28">
        <v>0</v>
      </c>
      <c r="AJ60" s="28">
        <v>0</v>
      </c>
      <c r="AK60" s="28">
        <v>0</v>
      </c>
      <c r="AL60" s="28">
        <v>0</v>
      </c>
      <c r="AM60" s="28">
        <v>0</v>
      </c>
      <c r="AN60" s="28">
        <v>0</v>
      </c>
      <c r="AO60" s="28">
        <v>0</v>
      </c>
      <c r="AP60" s="28">
        <v>0</v>
      </c>
      <c r="AQ60" s="28">
        <v>0</v>
      </c>
      <c r="AR60" s="28">
        <v>0</v>
      </c>
      <c r="AS60" s="28">
        <v>0</v>
      </c>
      <c r="AT60" s="28">
        <v>0</v>
      </c>
      <c r="AU60" s="28">
        <v>0</v>
      </c>
      <c r="AV60" s="28">
        <v>0</v>
      </c>
      <c r="AW60" s="28">
        <v>0</v>
      </c>
      <c r="AX60" s="28">
        <v>0</v>
      </c>
      <c r="AY60" s="28">
        <v>1</v>
      </c>
      <c r="AZ60" s="28">
        <v>0</v>
      </c>
      <c r="BA60" s="28">
        <v>0</v>
      </c>
      <c r="BB60" s="28">
        <v>1</v>
      </c>
      <c r="BC60" s="29">
        <v>5</v>
      </c>
      <c r="BD60" s="85"/>
    </row>
    <row r="61" spans="1:101" s="99" customFormat="1" ht="16.05" customHeight="1">
      <c r="A61" s="17"/>
      <c r="B61" s="24" t="s">
        <v>13</v>
      </c>
      <c r="C61" s="25">
        <v>1</v>
      </c>
      <c r="D61" s="25">
        <v>1</v>
      </c>
      <c r="E61" s="25">
        <v>0</v>
      </c>
      <c r="F61" s="25">
        <v>0</v>
      </c>
      <c r="G61" s="25">
        <v>1</v>
      </c>
      <c r="H61" s="25">
        <v>0</v>
      </c>
      <c r="I61" s="25">
        <v>0</v>
      </c>
      <c r="J61" s="25">
        <v>0</v>
      </c>
      <c r="K61" s="25">
        <v>6</v>
      </c>
      <c r="L61" s="25">
        <v>1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1</v>
      </c>
      <c r="AA61" s="25">
        <v>0</v>
      </c>
      <c r="AB61" s="25">
        <v>0</v>
      </c>
      <c r="AC61" s="25">
        <v>0</v>
      </c>
      <c r="AD61" s="25">
        <v>0</v>
      </c>
      <c r="AE61" s="25">
        <v>1</v>
      </c>
      <c r="AF61" s="25">
        <v>0</v>
      </c>
      <c r="AG61" s="25">
        <v>9</v>
      </c>
      <c r="AH61" s="25">
        <v>4</v>
      </c>
      <c r="AI61" s="25">
        <v>0</v>
      </c>
      <c r="AJ61" s="25">
        <v>0</v>
      </c>
      <c r="AK61" s="25">
        <v>0</v>
      </c>
      <c r="AL61" s="25">
        <v>0</v>
      </c>
      <c r="AM61" s="25">
        <v>0</v>
      </c>
      <c r="AN61" s="25">
        <v>0</v>
      </c>
      <c r="AO61" s="25">
        <v>0</v>
      </c>
      <c r="AP61" s="25">
        <v>1</v>
      </c>
      <c r="AQ61" s="25">
        <v>0</v>
      </c>
      <c r="AR61" s="25">
        <v>0</v>
      </c>
      <c r="AS61" s="25">
        <v>3</v>
      </c>
      <c r="AT61" s="25">
        <v>0</v>
      </c>
      <c r="AU61" s="25">
        <v>0</v>
      </c>
      <c r="AV61" s="25">
        <v>0</v>
      </c>
      <c r="AW61" s="25">
        <v>0</v>
      </c>
      <c r="AX61" s="25">
        <v>0</v>
      </c>
      <c r="AY61" s="25">
        <v>3</v>
      </c>
      <c r="AZ61" s="25">
        <v>0</v>
      </c>
      <c r="BA61" s="25">
        <v>0</v>
      </c>
      <c r="BB61" s="25">
        <v>4</v>
      </c>
      <c r="BC61" s="26">
        <v>36</v>
      </c>
      <c r="BD61" s="85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</row>
    <row r="62" spans="2:56" s="17" customFormat="1" ht="16.05" customHeight="1">
      <c r="B62" s="27" t="s">
        <v>284</v>
      </c>
      <c r="C62" s="28">
        <v>0</v>
      </c>
      <c r="D62" s="28">
        <v>1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  <c r="AF62" s="28">
        <v>0</v>
      </c>
      <c r="AG62" s="28">
        <v>0</v>
      </c>
      <c r="AH62" s="28">
        <v>0</v>
      </c>
      <c r="AI62" s="28">
        <v>0</v>
      </c>
      <c r="AJ62" s="28">
        <v>0</v>
      </c>
      <c r="AK62" s="28">
        <v>0</v>
      </c>
      <c r="AL62" s="28">
        <v>0</v>
      </c>
      <c r="AM62" s="28">
        <v>0</v>
      </c>
      <c r="AN62" s="28">
        <v>0</v>
      </c>
      <c r="AO62" s="28">
        <v>0</v>
      </c>
      <c r="AP62" s="28">
        <v>0</v>
      </c>
      <c r="AQ62" s="28">
        <v>0</v>
      </c>
      <c r="AR62" s="28">
        <v>0</v>
      </c>
      <c r="AS62" s="28">
        <v>0</v>
      </c>
      <c r="AT62" s="28">
        <v>0</v>
      </c>
      <c r="AU62" s="28">
        <v>0</v>
      </c>
      <c r="AV62" s="28">
        <v>0</v>
      </c>
      <c r="AW62" s="28">
        <v>0</v>
      </c>
      <c r="AX62" s="28">
        <v>0</v>
      </c>
      <c r="AY62" s="28">
        <v>0</v>
      </c>
      <c r="AZ62" s="28">
        <v>0</v>
      </c>
      <c r="BA62" s="28">
        <v>0</v>
      </c>
      <c r="BB62" s="28">
        <v>0</v>
      </c>
      <c r="BC62" s="29">
        <v>1</v>
      </c>
      <c r="BD62" s="85"/>
    </row>
    <row r="63" spans="1:101" s="99" customFormat="1" ht="16.05" customHeight="1">
      <c r="A63" s="17"/>
      <c r="B63" s="24" t="s">
        <v>15</v>
      </c>
      <c r="C63" s="25">
        <v>0</v>
      </c>
      <c r="D63" s="25">
        <v>1</v>
      </c>
      <c r="E63" s="25">
        <v>0</v>
      </c>
      <c r="F63" s="25">
        <v>0</v>
      </c>
      <c r="G63" s="25">
        <v>0</v>
      </c>
      <c r="H63" s="25">
        <v>0</v>
      </c>
      <c r="I63" s="25">
        <v>1</v>
      </c>
      <c r="J63" s="25">
        <v>0</v>
      </c>
      <c r="K63" s="25">
        <v>35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1</v>
      </c>
      <c r="Y63" s="25">
        <v>0</v>
      </c>
      <c r="Z63" s="25">
        <v>1</v>
      </c>
      <c r="AA63" s="25">
        <v>0</v>
      </c>
      <c r="AB63" s="25">
        <v>0</v>
      </c>
      <c r="AC63" s="25">
        <v>0</v>
      </c>
      <c r="AD63" s="25">
        <v>0</v>
      </c>
      <c r="AE63" s="25">
        <v>4</v>
      </c>
      <c r="AF63" s="25">
        <v>0</v>
      </c>
      <c r="AG63" s="25">
        <v>15</v>
      </c>
      <c r="AH63" s="25">
        <v>0</v>
      </c>
      <c r="AI63" s="25">
        <v>0</v>
      </c>
      <c r="AJ63" s="25">
        <v>0</v>
      </c>
      <c r="AK63" s="25">
        <v>0</v>
      </c>
      <c r="AL63" s="25">
        <v>0</v>
      </c>
      <c r="AM63" s="25">
        <v>0</v>
      </c>
      <c r="AN63" s="25">
        <v>0</v>
      </c>
      <c r="AO63" s="25">
        <v>1</v>
      </c>
      <c r="AP63" s="25">
        <v>0</v>
      </c>
      <c r="AQ63" s="25">
        <v>0</v>
      </c>
      <c r="AR63" s="25">
        <v>0</v>
      </c>
      <c r="AS63" s="25">
        <v>0</v>
      </c>
      <c r="AT63" s="25">
        <v>0</v>
      </c>
      <c r="AU63" s="25">
        <v>0</v>
      </c>
      <c r="AV63" s="25">
        <v>6</v>
      </c>
      <c r="AW63" s="25">
        <v>0</v>
      </c>
      <c r="AX63" s="25">
        <v>0</v>
      </c>
      <c r="AY63" s="25">
        <v>1</v>
      </c>
      <c r="AZ63" s="25">
        <v>1</v>
      </c>
      <c r="BA63" s="25">
        <v>0</v>
      </c>
      <c r="BB63" s="25">
        <v>4</v>
      </c>
      <c r="BC63" s="26">
        <v>71</v>
      </c>
      <c r="BD63" s="85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</row>
    <row r="64" spans="2:56" s="17" customFormat="1" ht="16.05" customHeight="1">
      <c r="B64" s="27" t="s">
        <v>114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1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  <c r="AF64" s="28">
        <v>0</v>
      </c>
      <c r="AG64" s="28">
        <v>1</v>
      </c>
      <c r="AH64" s="28">
        <v>0</v>
      </c>
      <c r="AI64" s="28">
        <v>0</v>
      </c>
      <c r="AJ64" s="28">
        <v>0</v>
      </c>
      <c r="AK64" s="28">
        <v>0</v>
      </c>
      <c r="AL64" s="28">
        <v>0</v>
      </c>
      <c r="AM64" s="28">
        <v>0</v>
      </c>
      <c r="AN64" s="28">
        <v>0</v>
      </c>
      <c r="AO64" s="28">
        <v>0</v>
      </c>
      <c r="AP64" s="28">
        <v>0</v>
      </c>
      <c r="AQ64" s="28">
        <v>0</v>
      </c>
      <c r="AR64" s="28">
        <v>0</v>
      </c>
      <c r="AS64" s="28">
        <v>0</v>
      </c>
      <c r="AT64" s="28">
        <v>0</v>
      </c>
      <c r="AU64" s="28">
        <v>0</v>
      </c>
      <c r="AV64" s="28">
        <v>0</v>
      </c>
      <c r="AW64" s="28">
        <v>0</v>
      </c>
      <c r="AX64" s="28">
        <v>0</v>
      </c>
      <c r="AY64" s="28">
        <v>0</v>
      </c>
      <c r="AZ64" s="28">
        <v>0</v>
      </c>
      <c r="BA64" s="28">
        <v>0</v>
      </c>
      <c r="BB64" s="28">
        <v>0</v>
      </c>
      <c r="BC64" s="29">
        <v>2</v>
      </c>
      <c r="BD64" s="85"/>
    </row>
    <row r="65" spans="1:101" s="99" customFormat="1" ht="16.05" customHeight="1">
      <c r="A65" s="17"/>
      <c r="B65" s="24" t="s">
        <v>60</v>
      </c>
      <c r="C65" s="25">
        <v>0</v>
      </c>
      <c r="D65" s="25">
        <v>3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1</v>
      </c>
      <c r="K65" s="25">
        <v>2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1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  <c r="AE65" s="25">
        <v>0</v>
      </c>
      <c r="AF65" s="25">
        <v>0</v>
      </c>
      <c r="AG65" s="25">
        <v>4</v>
      </c>
      <c r="AH65" s="25">
        <v>0</v>
      </c>
      <c r="AI65" s="25">
        <v>0</v>
      </c>
      <c r="AJ65" s="25">
        <v>0</v>
      </c>
      <c r="AK65" s="25">
        <v>0</v>
      </c>
      <c r="AL65" s="25">
        <v>0</v>
      </c>
      <c r="AM65" s="25">
        <v>0</v>
      </c>
      <c r="AN65" s="25">
        <v>0</v>
      </c>
      <c r="AO65" s="25">
        <v>0</v>
      </c>
      <c r="AP65" s="25">
        <v>0</v>
      </c>
      <c r="AQ65" s="25">
        <v>0</v>
      </c>
      <c r="AR65" s="25">
        <v>0</v>
      </c>
      <c r="AS65" s="25">
        <v>0</v>
      </c>
      <c r="AT65" s="25">
        <v>0</v>
      </c>
      <c r="AU65" s="25">
        <v>0</v>
      </c>
      <c r="AV65" s="25">
        <v>0</v>
      </c>
      <c r="AW65" s="25">
        <v>0</v>
      </c>
      <c r="AX65" s="25">
        <v>0</v>
      </c>
      <c r="AY65" s="25">
        <v>1</v>
      </c>
      <c r="AZ65" s="25">
        <v>0</v>
      </c>
      <c r="BA65" s="25">
        <v>0</v>
      </c>
      <c r="BB65" s="25">
        <v>0</v>
      </c>
      <c r="BC65" s="26">
        <v>12</v>
      </c>
      <c r="BD65" s="85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7"/>
      <c r="CS65" s="17"/>
      <c r="CT65" s="17"/>
      <c r="CU65" s="17"/>
      <c r="CV65" s="17"/>
      <c r="CW65" s="17"/>
    </row>
    <row r="66" spans="2:56" s="17" customFormat="1" ht="16.05" customHeight="1">
      <c r="B66" s="27" t="s">
        <v>101</v>
      </c>
      <c r="C66" s="28">
        <v>0</v>
      </c>
      <c r="D66" s="28">
        <v>1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1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  <c r="AF66" s="28">
        <v>0</v>
      </c>
      <c r="AG66" s="28">
        <v>0</v>
      </c>
      <c r="AH66" s="28">
        <v>0</v>
      </c>
      <c r="AI66" s="28">
        <v>0</v>
      </c>
      <c r="AJ66" s="28">
        <v>0</v>
      </c>
      <c r="AK66" s="28">
        <v>0</v>
      </c>
      <c r="AL66" s="28">
        <v>0</v>
      </c>
      <c r="AM66" s="28">
        <v>0</v>
      </c>
      <c r="AN66" s="28">
        <v>0</v>
      </c>
      <c r="AO66" s="28">
        <v>0</v>
      </c>
      <c r="AP66" s="28">
        <v>0</v>
      </c>
      <c r="AQ66" s="28">
        <v>0</v>
      </c>
      <c r="AR66" s="28">
        <v>0</v>
      </c>
      <c r="AS66" s="28">
        <v>0</v>
      </c>
      <c r="AT66" s="28">
        <v>0</v>
      </c>
      <c r="AU66" s="28">
        <v>0</v>
      </c>
      <c r="AV66" s="28">
        <v>0</v>
      </c>
      <c r="AW66" s="28">
        <v>0</v>
      </c>
      <c r="AX66" s="28">
        <v>0</v>
      </c>
      <c r="AY66" s="28">
        <v>0</v>
      </c>
      <c r="AZ66" s="28">
        <v>0</v>
      </c>
      <c r="BA66" s="28">
        <v>0</v>
      </c>
      <c r="BB66" s="28">
        <v>0</v>
      </c>
      <c r="BC66" s="29">
        <v>2</v>
      </c>
      <c r="BD66" s="85"/>
    </row>
    <row r="67" spans="1:101" s="99" customFormat="1" ht="16.05" customHeight="1">
      <c r="A67" s="17"/>
      <c r="B67" s="24" t="s">
        <v>281</v>
      </c>
      <c r="C67" s="25">
        <v>0</v>
      </c>
      <c r="D67" s="25">
        <v>0</v>
      </c>
      <c r="E67" s="25">
        <v>0</v>
      </c>
      <c r="F67" s="25">
        <v>0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  <c r="AE67" s="25">
        <v>0</v>
      </c>
      <c r="AF67" s="25">
        <v>0</v>
      </c>
      <c r="AG67" s="25">
        <v>0</v>
      </c>
      <c r="AH67" s="25">
        <v>1</v>
      </c>
      <c r="AI67" s="25">
        <v>0</v>
      </c>
      <c r="AJ67" s="25">
        <v>0</v>
      </c>
      <c r="AK67" s="25">
        <v>0</v>
      </c>
      <c r="AL67" s="25">
        <v>0</v>
      </c>
      <c r="AM67" s="25">
        <v>0</v>
      </c>
      <c r="AN67" s="25">
        <v>0</v>
      </c>
      <c r="AO67" s="25">
        <v>0</v>
      </c>
      <c r="AP67" s="25">
        <v>0</v>
      </c>
      <c r="AQ67" s="25">
        <v>0</v>
      </c>
      <c r="AR67" s="25">
        <v>0</v>
      </c>
      <c r="AS67" s="25">
        <v>0</v>
      </c>
      <c r="AT67" s="25">
        <v>0</v>
      </c>
      <c r="AU67" s="25">
        <v>0</v>
      </c>
      <c r="AV67" s="25">
        <v>0</v>
      </c>
      <c r="AW67" s="25">
        <v>0</v>
      </c>
      <c r="AX67" s="25">
        <v>0</v>
      </c>
      <c r="AY67" s="25">
        <v>0</v>
      </c>
      <c r="AZ67" s="25">
        <v>0</v>
      </c>
      <c r="BA67" s="25">
        <v>0</v>
      </c>
      <c r="BB67" s="25">
        <v>0</v>
      </c>
      <c r="BC67" s="26">
        <v>1</v>
      </c>
      <c r="BD67" s="85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17"/>
      <c r="CO67" s="17"/>
      <c r="CP67" s="17"/>
      <c r="CQ67" s="17"/>
      <c r="CR67" s="17"/>
      <c r="CS67" s="17"/>
      <c r="CT67" s="17"/>
      <c r="CU67" s="17"/>
      <c r="CV67" s="17"/>
      <c r="CW67" s="17"/>
    </row>
    <row r="68" spans="2:56" s="17" customFormat="1" ht="16.05" customHeight="1">
      <c r="B68" s="27" t="s">
        <v>94</v>
      </c>
      <c r="C68" s="28">
        <v>0</v>
      </c>
      <c r="D68" s="28">
        <v>7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2</v>
      </c>
      <c r="L68" s="28">
        <v>0</v>
      </c>
      <c r="M68" s="28">
        <v>0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2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  <c r="AF68" s="28">
        <v>0</v>
      </c>
      <c r="AG68" s="28">
        <v>0</v>
      </c>
      <c r="AH68" s="28">
        <v>8</v>
      </c>
      <c r="AI68" s="28">
        <v>0</v>
      </c>
      <c r="AJ68" s="28">
        <v>0</v>
      </c>
      <c r="AK68" s="28">
        <v>0</v>
      </c>
      <c r="AL68" s="28">
        <v>0</v>
      </c>
      <c r="AM68" s="28">
        <v>0</v>
      </c>
      <c r="AN68" s="28">
        <v>0</v>
      </c>
      <c r="AO68" s="28">
        <v>0</v>
      </c>
      <c r="AP68" s="28">
        <v>0</v>
      </c>
      <c r="AQ68" s="28">
        <v>0</v>
      </c>
      <c r="AR68" s="28">
        <v>0</v>
      </c>
      <c r="AS68" s="28">
        <v>0</v>
      </c>
      <c r="AT68" s="28">
        <v>0</v>
      </c>
      <c r="AU68" s="28">
        <v>0</v>
      </c>
      <c r="AV68" s="28">
        <v>0</v>
      </c>
      <c r="AW68" s="28">
        <v>0</v>
      </c>
      <c r="AX68" s="28">
        <v>0</v>
      </c>
      <c r="AY68" s="28">
        <v>0</v>
      </c>
      <c r="AZ68" s="28">
        <v>0</v>
      </c>
      <c r="BA68" s="28">
        <v>0</v>
      </c>
      <c r="BB68" s="28">
        <v>0</v>
      </c>
      <c r="BC68" s="29">
        <v>19</v>
      </c>
      <c r="BD68" s="85"/>
    </row>
    <row r="69" spans="1:101" s="99" customFormat="1" ht="16.05" customHeight="1">
      <c r="A69" s="17"/>
      <c r="B69" s="24" t="s">
        <v>118</v>
      </c>
      <c r="C69" s="25">
        <v>0</v>
      </c>
      <c r="D69" s="2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1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  <c r="AE69" s="25">
        <v>0</v>
      </c>
      <c r="AF69" s="25">
        <v>0</v>
      </c>
      <c r="AG69" s="25">
        <v>0</v>
      </c>
      <c r="AH69" s="25">
        <v>0</v>
      </c>
      <c r="AI69" s="25">
        <v>0</v>
      </c>
      <c r="AJ69" s="25">
        <v>0</v>
      </c>
      <c r="AK69" s="25">
        <v>0</v>
      </c>
      <c r="AL69" s="25">
        <v>0</v>
      </c>
      <c r="AM69" s="25">
        <v>0</v>
      </c>
      <c r="AN69" s="25">
        <v>0</v>
      </c>
      <c r="AO69" s="25">
        <v>0</v>
      </c>
      <c r="AP69" s="25">
        <v>0</v>
      </c>
      <c r="AQ69" s="25">
        <v>0</v>
      </c>
      <c r="AR69" s="25">
        <v>0</v>
      </c>
      <c r="AS69" s="25">
        <v>0</v>
      </c>
      <c r="AT69" s="25">
        <v>0</v>
      </c>
      <c r="AU69" s="25">
        <v>0</v>
      </c>
      <c r="AV69" s="25">
        <v>0</v>
      </c>
      <c r="AW69" s="25">
        <v>0</v>
      </c>
      <c r="AX69" s="25">
        <v>0</v>
      </c>
      <c r="AY69" s="25">
        <v>0</v>
      </c>
      <c r="AZ69" s="25">
        <v>0</v>
      </c>
      <c r="BA69" s="25">
        <v>0</v>
      </c>
      <c r="BB69" s="25">
        <v>0</v>
      </c>
      <c r="BC69" s="26">
        <v>1</v>
      </c>
      <c r="BD69" s="85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17"/>
      <c r="CE69" s="17"/>
      <c r="CF69" s="17"/>
      <c r="CG69" s="17"/>
      <c r="CH69" s="17"/>
      <c r="CI69" s="17"/>
      <c r="CJ69" s="17"/>
      <c r="CK69" s="17"/>
      <c r="CL69" s="17"/>
      <c r="CM69" s="17"/>
      <c r="CN69" s="17"/>
      <c r="CO69" s="17"/>
      <c r="CP69" s="17"/>
      <c r="CQ69" s="17"/>
      <c r="CR69" s="17"/>
      <c r="CS69" s="17"/>
      <c r="CT69" s="17"/>
      <c r="CU69" s="17"/>
      <c r="CV69" s="17"/>
      <c r="CW69" s="17"/>
    </row>
    <row r="70" spans="2:56" s="17" customFormat="1" ht="16.05" customHeight="1">
      <c r="B70" s="27" t="s">
        <v>129</v>
      </c>
      <c r="C70" s="28">
        <v>0</v>
      </c>
      <c r="D70" s="28">
        <v>3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1</v>
      </c>
      <c r="AF70" s="28">
        <v>0</v>
      </c>
      <c r="AG70" s="28">
        <v>0</v>
      </c>
      <c r="AH70" s="28">
        <v>0</v>
      </c>
      <c r="AI70" s="28">
        <v>0</v>
      </c>
      <c r="AJ70" s="28">
        <v>0</v>
      </c>
      <c r="AK70" s="28">
        <v>0</v>
      </c>
      <c r="AL70" s="28">
        <v>0</v>
      </c>
      <c r="AM70" s="28">
        <v>0</v>
      </c>
      <c r="AN70" s="28">
        <v>0</v>
      </c>
      <c r="AO70" s="28">
        <v>0</v>
      </c>
      <c r="AP70" s="28">
        <v>0</v>
      </c>
      <c r="AQ70" s="28">
        <v>0</v>
      </c>
      <c r="AR70" s="28">
        <v>0</v>
      </c>
      <c r="AS70" s="28">
        <v>0</v>
      </c>
      <c r="AT70" s="28">
        <v>0</v>
      </c>
      <c r="AU70" s="28">
        <v>0</v>
      </c>
      <c r="AV70" s="28">
        <v>0</v>
      </c>
      <c r="AW70" s="28">
        <v>0</v>
      </c>
      <c r="AX70" s="28">
        <v>0</v>
      </c>
      <c r="AY70" s="28">
        <v>0</v>
      </c>
      <c r="AZ70" s="28">
        <v>0</v>
      </c>
      <c r="BA70" s="28">
        <v>0</v>
      </c>
      <c r="BB70" s="28">
        <v>0</v>
      </c>
      <c r="BC70" s="29">
        <v>4</v>
      </c>
      <c r="BD70" s="85"/>
    </row>
    <row r="71" spans="1:101" s="99" customFormat="1" ht="16.05" customHeight="1">
      <c r="A71" s="17"/>
      <c r="B71" s="24" t="s">
        <v>130</v>
      </c>
      <c r="C71" s="25">
        <v>0</v>
      </c>
      <c r="D71" s="25">
        <v>1</v>
      </c>
      <c r="E71" s="25">
        <v>1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2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  <c r="AE71" s="25">
        <v>0</v>
      </c>
      <c r="AF71" s="25">
        <v>0</v>
      </c>
      <c r="AG71" s="25">
        <v>3</v>
      </c>
      <c r="AH71" s="25">
        <v>0</v>
      </c>
      <c r="AI71" s="25">
        <v>0</v>
      </c>
      <c r="AJ71" s="25">
        <v>0</v>
      </c>
      <c r="AK71" s="25">
        <v>0</v>
      </c>
      <c r="AL71" s="25">
        <v>0</v>
      </c>
      <c r="AM71" s="25">
        <v>0</v>
      </c>
      <c r="AN71" s="25">
        <v>0</v>
      </c>
      <c r="AO71" s="25">
        <v>0</v>
      </c>
      <c r="AP71" s="25">
        <v>0</v>
      </c>
      <c r="AQ71" s="25">
        <v>0</v>
      </c>
      <c r="AR71" s="25">
        <v>0</v>
      </c>
      <c r="AS71" s="25">
        <v>0</v>
      </c>
      <c r="AT71" s="25">
        <v>0</v>
      </c>
      <c r="AU71" s="25">
        <v>0</v>
      </c>
      <c r="AV71" s="25">
        <v>0</v>
      </c>
      <c r="AW71" s="25">
        <v>0</v>
      </c>
      <c r="AX71" s="25">
        <v>0</v>
      </c>
      <c r="AY71" s="25">
        <v>0</v>
      </c>
      <c r="AZ71" s="25">
        <v>0</v>
      </c>
      <c r="BA71" s="25">
        <v>0</v>
      </c>
      <c r="BB71" s="25">
        <v>0</v>
      </c>
      <c r="BC71" s="26">
        <v>7</v>
      </c>
      <c r="BD71" s="85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</row>
    <row r="72" spans="2:56" s="17" customFormat="1" ht="16.05" customHeight="1">
      <c r="B72" s="27" t="s">
        <v>210</v>
      </c>
      <c r="C72" s="28">
        <v>0</v>
      </c>
      <c r="D72" s="28">
        <v>1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>
        <v>0</v>
      </c>
      <c r="K72" s="28">
        <v>2</v>
      </c>
      <c r="L72" s="28">
        <v>0</v>
      </c>
      <c r="M72" s="28">
        <v>0</v>
      </c>
      <c r="N72" s="28">
        <v>0</v>
      </c>
      <c r="O72" s="28">
        <v>0</v>
      </c>
      <c r="P72" s="28">
        <v>1</v>
      </c>
      <c r="Q72" s="28">
        <v>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1</v>
      </c>
      <c r="X72" s="28">
        <v>0</v>
      </c>
      <c r="Y72" s="28">
        <v>0</v>
      </c>
      <c r="Z72" s="28">
        <v>0</v>
      </c>
      <c r="AA72" s="28">
        <v>1</v>
      </c>
      <c r="AB72" s="28">
        <v>0</v>
      </c>
      <c r="AC72" s="28">
        <v>0</v>
      </c>
      <c r="AD72" s="28">
        <v>0</v>
      </c>
      <c r="AE72" s="28">
        <v>0</v>
      </c>
      <c r="AF72" s="28">
        <v>0</v>
      </c>
      <c r="AG72" s="28">
        <v>0</v>
      </c>
      <c r="AH72" s="28">
        <v>2</v>
      </c>
      <c r="AI72" s="28">
        <v>0</v>
      </c>
      <c r="AJ72" s="28">
        <v>0</v>
      </c>
      <c r="AK72" s="28">
        <v>0</v>
      </c>
      <c r="AL72" s="28">
        <v>0</v>
      </c>
      <c r="AM72" s="28">
        <v>0</v>
      </c>
      <c r="AN72" s="28">
        <v>0</v>
      </c>
      <c r="AO72" s="28">
        <v>0</v>
      </c>
      <c r="AP72" s="28">
        <v>1</v>
      </c>
      <c r="AQ72" s="28">
        <v>0</v>
      </c>
      <c r="AR72" s="28">
        <v>0</v>
      </c>
      <c r="AS72" s="28">
        <v>0</v>
      </c>
      <c r="AT72" s="28">
        <v>0</v>
      </c>
      <c r="AU72" s="28">
        <v>0</v>
      </c>
      <c r="AV72" s="28">
        <v>0</v>
      </c>
      <c r="AW72" s="28">
        <v>0</v>
      </c>
      <c r="AX72" s="28">
        <v>0</v>
      </c>
      <c r="AY72" s="28">
        <v>0</v>
      </c>
      <c r="AZ72" s="28">
        <v>0</v>
      </c>
      <c r="BA72" s="28">
        <v>0</v>
      </c>
      <c r="BB72" s="28">
        <v>0</v>
      </c>
      <c r="BC72" s="29">
        <v>9</v>
      </c>
      <c r="BD72" s="85"/>
    </row>
    <row r="73" spans="1:101" s="99" customFormat="1" ht="16.05" customHeight="1">
      <c r="A73" s="17"/>
      <c r="B73" s="24" t="s">
        <v>61</v>
      </c>
      <c r="C73" s="25">
        <v>0</v>
      </c>
      <c r="D73" s="25">
        <v>241</v>
      </c>
      <c r="E73" s="25">
        <v>5</v>
      </c>
      <c r="F73" s="25">
        <v>3</v>
      </c>
      <c r="G73" s="25">
        <v>5</v>
      </c>
      <c r="H73" s="25">
        <v>1</v>
      </c>
      <c r="I73" s="25">
        <v>0</v>
      </c>
      <c r="J73" s="25">
        <v>19</v>
      </c>
      <c r="K73" s="25">
        <v>224</v>
      </c>
      <c r="L73" s="25">
        <v>10</v>
      </c>
      <c r="M73" s="25">
        <v>1</v>
      </c>
      <c r="N73" s="25">
        <v>1</v>
      </c>
      <c r="O73" s="25">
        <v>4</v>
      </c>
      <c r="P73" s="25">
        <v>2</v>
      </c>
      <c r="Q73" s="25">
        <v>11</v>
      </c>
      <c r="R73" s="25">
        <v>0</v>
      </c>
      <c r="S73" s="25">
        <v>0</v>
      </c>
      <c r="T73" s="25">
        <v>3</v>
      </c>
      <c r="U73" s="25">
        <v>5</v>
      </c>
      <c r="V73" s="25">
        <v>0</v>
      </c>
      <c r="W73" s="25">
        <v>3</v>
      </c>
      <c r="X73" s="25">
        <v>33</v>
      </c>
      <c r="Y73" s="25">
        <v>5</v>
      </c>
      <c r="Z73" s="25">
        <v>2</v>
      </c>
      <c r="AA73" s="25">
        <v>0</v>
      </c>
      <c r="AB73" s="25">
        <v>5</v>
      </c>
      <c r="AC73" s="25">
        <v>0</v>
      </c>
      <c r="AD73" s="25">
        <v>2</v>
      </c>
      <c r="AE73" s="25">
        <v>4</v>
      </c>
      <c r="AF73" s="25">
        <v>0</v>
      </c>
      <c r="AG73" s="25">
        <v>107</v>
      </c>
      <c r="AH73" s="25">
        <v>93</v>
      </c>
      <c r="AI73" s="25">
        <v>0</v>
      </c>
      <c r="AJ73" s="25">
        <v>14</v>
      </c>
      <c r="AK73" s="25">
        <v>7</v>
      </c>
      <c r="AL73" s="25">
        <v>0</v>
      </c>
      <c r="AM73" s="25">
        <v>1</v>
      </c>
      <c r="AN73" s="25">
        <v>3</v>
      </c>
      <c r="AO73" s="25">
        <v>4</v>
      </c>
      <c r="AP73" s="25">
        <v>3</v>
      </c>
      <c r="AQ73" s="25">
        <v>0</v>
      </c>
      <c r="AR73" s="25">
        <v>36</v>
      </c>
      <c r="AS73" s="25">
        <v>0</v>
      </c>
      <c r="AT73" s="25">
        <v>10</v>
      </c>
      <c r="AU73" s="25">
        <v>5</v>
      </c>
      <c r="AV73" s="25">
        <v>25</v>
      </c>
      <c r="AW73" s="25">
        <v>2</v>
      </c>
      <c r="AX73" s="25">
        <v>2</v>
      </c>
      <c r="AY73" s="25">
        <v>39</v>
      </c>
      <c r="AZ73" s="25">
        <v>1</v>
      </c>
      <c r="BA73" s="25">
        <v>1</v>
      </c>
      <c r="BB73" s="25">
        <v>10</v>
      </c>
      <c r="BC73" s="26">
        <v>952</v>
      </c>
      <c r="BD73" s="85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17"/>
      <c r="CN73" s="17"/>
      <c r="CO73" s="17"/>
      <c r="CP73" s="17"/>
      <c r="CQ73" s="17"/>
      <c r="CR73" s="17"/>
      <c r="CS73" s="17"/>
      <c r="CT73" s="17"/>
      <c r="CU73" s="17"/>
      <c r="CV73" s="17"/>
      <c r="CW73" s="17"/>
    </row>
    <row r="74" spans="2:56" s="17" customFormat="1" ht="16.05" customHeight="1">
      <c r="B74" s="27" t="s">
        <v>62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1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  <c r="AF74" s="28">
        <v>0</v>
      </c>
      <c r="AG74" s="28">
        <v>1</v>
      </c>
      <c r="AH74" s="28">
        <v>0</v>
      </c>
      <c r="AI74" s="28">
        <v>0</v>
      </c>
      <c r="AJ74" s="28">
        <v>0</v>
      </c>
      <c r="AK74" s="28">
        <v>0</v>
      </c>
      <c r="AL74" s="28">
        <v>0</v>
      </c>
      <c r="AM74" s="28">
        <v>0</v>
      </c>
      <c r="AN74" s="28">
        <v>0</v>
      </c>
      <c r="AO74" s="28">
        <v>0</v>
      </c>
      <c r="AP74" s="28">
        <v>0</v>
      </c>
      <c r="AQ74" s="28">
        <v>0</v>
      </c>
      <c r="AR74" s="28">
        <v>0</v>
      </c>
      <c r="AS74" s="28">
        <v>0</v>
      </c>
      <c r="AT74" s="28">
        <v>0</v>
      </c>
      <c r="AU74" s="28">
        <v>0</v>
      </c>
      <c r="AV74" s="28">
        <v>0</v>
      </c>
      <c r="AW74" s="28">
        <v>0</v>
      </c>
      <c r="AX74" s="28">
        <v>0</v>
      </c>
      <c r="AY74" s="28">
        <v>0</v>
      </c>
      <c r="AZ74" s="28">
        <v>0</v>
      </c>
      <c r="BA74" s="28">
        <v>0</v>
      </c>
      <c r="BB74" s="28">
        <v>0</v>
      </c>
      <c r="BC74" s="29">
        <v>2</v>
      </c>
      <c r="BD74" s="85"/>
    </row>
    <row r="75" spans="1:101" s="99" customFormat="1" ht="16.05" customHeight="1">
      <c r="A75" s="17"/>
      <c r="B75" s="24" t="s">
        <v>63</v>
      </c>
      <c r="C75" s="25">
        <v>0</v>
      </c>
      <c r="D75" s="25">
        <v>1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  <c r="AE75" s="25">
        <v>0</v>
      </c>
      <c r="AF75" s="25">
        <v>0</v>
      </c>
      <c r="AG75" s="25">
        <v>2</v>
      </c>
      <c r="AH75" s="25">
        <v>0</v>
      </c>
      <c r="AI75" s="25">
        <v>0</v>
      </c>
      <c r="AJ75" s="25">
        <v>0</v>
      </c>
      <c r="AK75" s="25">
        <v>0</v>
      </c>
      <c r="AL75" s="25">
        <v>0</v>
      </c>
      <c r="AM75" s="25">
        <v>0</v>
      </c>
      <c r="AN75" s="25">
        <v>0</v>
      </c>
      <c r="AO75" s="25">
        <v>0</v>
      </c>
      <c r="AP75" s="25">
        <v>0</v>
      </c>
      <c r="AQ75" s="25">
        <v>0</v>
      </c>
      <c r="AR75" s="25">
        <v>0</v>
      </c>
      <c r="AS75" s="25">
        <v>0</v>
      </c>
      <c r="AT75" s="25">
        <v>0</v>
      </c>
      <c r="AU75" s="25">
        <v>0</v>
      </c>
      <c r="AV75" s="25">
        <v>4</v>
      </c>
      <c r="AW75" s="25">
        <v>0</v>
      </c>
      <c r="AX75" s="25">
        <v>0</v>
      </c>
      <c r="AY75" s="25">
        <v>0</v>
      </c>
      <c r="AZ75" s="25">
        <v>0</v>
      </c>
      <c r="BA75" s="25">
        <v>0</v>
      </c>
      <c r="BB75" s="25">
        <v>0</v>
      </c>
      <c r="BC75" s="26">
        <v>7</v>
      </c>
      <c r="BD75" s="85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  <c r="CF75" s="17"/>
      <c r="CG75" s="17"/>
      <c r="CH75" s="17"/>
      <c r="CI75" s="17"/>
      <c r="CJ75" s="17"/>
      <c r="CK75" s="17"/>
      <c r="CL75" s="17"/>
      <c r="CM75" s="17"/>
      <c r="CN75" s="17"/>
      <c r="CO75" s="17"/>
      <c r="CP75" s="17"/>
      <c r="CQ75" s="17"/>
      <c r="CR75" s="17"/>
      <c r="CS75" s="17"/>
      <c r="CT75" s="17"/>
      <c r="CU75" s="17"/>
      <c r="CV75" s="17"/>
      <c r="CW75" s="17"/>
    </row>
    <row r="76" spans="2:56" s="17" customFormat="1" ht="16.05" customHeight="1">
      <c r="B76" s="27" t="s">
        <v>65</v>
      </c>
      <c r="C76" s="28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1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1</v>
      </c>
      <c r="Y76" s="28">
        <v>1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  <c r="AF76" s="28">
        <v>0</v>
      </c>
      <c r="AG76" s="28">
        <v>2</v>
      </c>
      <c r="AH76" s="28">
        <v>2</v>
      </c>
      <c r="AI76" s="28">
        <v>0</v>
      </c>
      <c r="AJ76" s="28">
        <v>0</v>
      </c>
      <c r="AK76" s="28">
        <v>0</v>
      </c>
      <c r="AL76" s="28">
        <v>0</v>
      </c>
      <c r="AM76" s="28">
        <v>0</v>
      </c>
      <c r="AN76" s="28">
        <v>0</v>
      </c>
      <c r="AO76" s="28">
        <v>0</v>
      </c>
      <c r="AP76" s="28">
        <v>0</v>
      </c>
      <c r="AQ76" s="28">
        <v>0</v>
      </c>
      <c r="AR76" s="28">
        <v>0</v>
      </c>
      <c r="AS76" s="28">
        <v>0</v>
      </c>
      <c r="AT76" s="28">
        <v>0</v>
      </c>
      <c r="AU76" s="28">
        <v>0</v>
      </c>
      <c r="AV76" s="28">
        <v>0</v>
      </c>
      <c r="AW76" s="28">
        <v>0</v>
      </c>
      <c r="AX76" s="28">
        <v>0</v>
      </c>
      <c r="AY76" s="28">
        <v>0</v>
      </c>
      <c r="AZ76" s="28">
        <v>0</v>
      </c>
      <c r="BA76" s="28">
        <v>0</v>
      </c>
      <c r="BB76" s="28">
        <v>0</v>
      </c>
      <c r="BC76" s="29">
        <v>7</v>
      </c>
      <c r="BD76" s="85"/>
    </row>
    <row r="77" spans="1:101" s="99" customFormat="1" ht="16.05" customHeight="1">
      <c r="A77" s="17"/>
      <c r="B77" s="24" t="s">
        <v>67</v>
      </c>
      <c r="C77" s="25">
        <v>0</v>
      </c>
      <c r="D77" s="2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2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  <c r="AE77" s="25">
        <v>0</v>
      </c>
      <c r="AF77" s="25">
        <v>0</v>
      </c>
      <c r="AG77" s="25">
        <v>1</v>
      </c>
      <c r="AH77" s="25">
        <v>0</v>
      </c>
      <c r="AI77" s="25">
        <v>0</v>
      </c>
      <c r="AJ77" s="25">
        <v>0</v>
      </c>
      <c r="AK77" s="25">
        <v>0</v>
      </c>
      <c r="AL77" s="25">
        <v>0</v>
      </c>
      <c r="AM77" s="25">
        <v>0</v>
      </c>
      <c r="AN77" s="25">
        <v>0</v>
      </c>
      <c r="AO77" s="25">
        <v>0</v>
      </c>
      <c r="AP77" s="25">
        <v>0</v>
      </c>
      <c r="AQ77" s="25">
        <v>0</v>
      </c>
      <c r="AR77" s="25">
        <v>0</v>
      </c>
      <c r="AS77" s="25">
        <v>0</v>
      </c>
      <c r="AT77" s="25">
        <v>0</v>
      </c>
      <c r="AU77" s="25">
        <v>0</v>
      </c>
      <c r="AV77" s="25">
        <v>0</v>
      </c>
      <c r="AW77" s="25">
        <v>0</v>
      </c>
      <c r="AX77" s="25">
        <v>0</v>
      </c>
      <c r="AY77" s="25">
        <v>0</v>
      </c>
      <c r="AZ77" s="25">
        <v>0</v>
      </c>
      <c r="BA77" s="25">
        <v>0</v>
      </c>
      <c r="BB77" s="25">
        <v>0</v>
      </c>
      <c r="BC77" s="26">
        <v>3</v>
      </c>
      <c r="BD77" s="85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</row>
    <row r="78" spans="2:56" s="17" customFormat="1" ht="16.05" customHeight="1">
      <c r="B78" s="27" t="s">
        <v>186</v>
      </c>
      <c r="C78" s="28">
        <v>0</v>
      </c>
      <c r="D78" s="28">
        <v>2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  <c r="AF78" s="28">
        <v>0</v>
      </c>
      <c r="AG78" s="28">
        <v>0</v>
      </c>
      <c r="AH78" s="28">
        <v>0</v>
      </c>
      <c r="AI78" s="28">
        <v>0</v>
      </c>
      <c r="AJ78" s="28">
        <v>0</v>
      </c>
      <c r="AK78" s="28">
        <v>0</v>
      </c>
      <c r="AL78" s="28">
        <v>0</v>
      </c>
      <c r="AM78" s="28">
        <v>0</v>
      </c>
      <c r="AN78" s="28">
        <v>0</v>
      </c>
      <c r="AO78" s="28">
        <v>0</v>
      </c>
      <c r="AP78" s="28">
        <v>0</v>
      </c>
      <c r="AQ78" s="28">
        <v>0</v>
      </c>
      <c r="AR78" s="28">
        <v>0</v>
      </c>
      <c r="AS78" s="28">
        <v>0</v>
      </c>
      <c r="AT78" s="28">
        <v>0</v>
      </c>
      <c r="AU78" s="28">
        <v>0</v>
      </c>
      <c r="AV78" s="28">
        <v>0</v>
      </c>
      <c r="AW78" s="28">
        <v>0</v>
      </c>
      <c r="AX78" s="28">
        <v>0</v>
      </c>
      <c r="AY78" s="28">
        <v>0</v>
      </c>
      <c r="AZ78" s="28">
        <v>0</v>
      </c>
      <c r="BA78" s="28">
        <v>0</v>
      </c>
      <c r="BB78" s="28">
        <v>0</v>
      </c>
      <c r="BC78" s="29">
        <v>2</v>
      </c>
      <c r="BD78" s="85"/>
    </row>
    <row r="79" spans="1:101" s="99" customFormat="1" ht="16.05" customHeight="1">
      <c r="A79" s="17"/>
      <c r="B79" s="24" t="s">
        <v>68</v>
      </c>
      <c r="C79" s="25">
        <v>0</v>
      </c>
      <c r="D79" s="2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1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  <c r="AE79" s="25">
        <v>0</v>
      </c>
      <c r="AF79" s="25">
        <v>0</v>
      </c>
      <c r="AG79" s="25">
        <v>0</v>
      </c>
      <c r="AH79" s="25">
        <v>1</v>
      </c>
      <c r="AI79" s="25">
        <v>0</v>
      </c>
      <c r="AJ79" s="25">
        <v>0</v>
      </c>
      <c r="AK79" s="25">
        <v>0</v>
      </c>
      <c r="AL79" s="25">
        <v>0</v>
      </c>
      <c r="AM79" s="25">
        <v>0</v>
      </c>
      <c r="AN79" s="25">
        <v>0</v>
      </c>
      <c r="AO79" s="25">
        <v>0</v>
      </c>
      <c r="AP79" s="25">
        <v>0</v>
      </c>
      <c r="AQ79" s="25">
        <v>0</v>
      </c>
      <c r="AR79" s="25">
        <v>0</v>
      </c>
      <c r="AS79" s="25">
        <v>0</v>
      </c>
      <c r="AT79" s="25">
        <v>0</v>
      </c>
      <c r="AU79" s="25">
        <v>0</v>
      </c>
      <c r="AV79" s="25">
        <v>0</v>
      </c>
      <c r="AW79" s="25">
        <v>0</v>
      </c>
      <c r="AX79" s="25">
        <v>0</v>
      </c>
      <c r="AY79" s="25">
        <v>0</v>
      </c>
      <c r="AZ79" s="25">
        <v>0</v>
      </c>
      <c r="BA79" s="25">
        <v>0</v>
      </c>
      <c r="BB79" s="25">
        <v>0</v>
      </c>
      <c r="BC79" s="26">
        <v>2</v>
      </c>
      <c r="BD79" s="85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  <c r="CQ79" s="17"/>
      <c r="CR79" s="17"/>
      <c r="CS79" s="17"/>
      <c r="CT79" s="17"/>
      <c r="CU79" s="17"/>
      <c r="CV79" s="17"/>
      <c r="CW79" s="17"/>
    </row>
    <row r="80" spans="2:56" s="17" customFormat="1" ht="16.05" customHeight="1">
      <c r="B80" s="27" t="s">
        <v>252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  <c r="AF80" s="28">
        <v>0</v>
      </c>
      <c r="AG80" s="28">
        <v>1</v>
      </c>
      <c r="AH80" s="28">
        <v>0</v>
      </c>
      <c r="AI80" s="28">
        <v>0</v>
      </c>
      <c r="AJ80" s="28">
        <v>0</v>
      </c>
      <c r="AK80" s="28">
        <v>0</v>
      </c>
      <c r="AL80" s="28">
        <v>0</v>
      </c>
      <c r="AM80" s="28">
        <v>0</v>
      </c>
      <c r="AN80" s="28">
        <v>0</v>
      </c>
      <c r="AO80" s="28">
        <v>0</v>
      </c>
      <c r="AP80" s="28">
        <v>0</v>
      </c>
      <c r="AQ80" s="28">
        <v>0</v>
      </c>
      <c r="AR80" s="28">
        <v>0</v>
      </c>
      <c r="AS80" s="28">
        <v>0</v>
      </c>
      <c r="AT80" s="28">
        <v>0</v>
      </c>
      <c r="AU80" s="28">
        <v>0</v>
      </c>
      <c r="AV80" s="28">
        <v>0</v>
      </c>
      <c r="AW80" s="28">
        <v>0</v>
      </c>
      <c r="AX80" s="28">
        <v>0</v>
      </c>
      <c r="AY80" s="28">
        <v>0</v>
      </c>
      <c r="AZ80" s="28">
        <v>0</v>
      </c>
      <c r="BA80" s="28">
        <v>0</v>
      </c>
      <c r="BB80" s="28">
        <v>0</v>
      </c>
      <c r="BC80" s="29">
        <v>1</v>
      </c>
      <c r="BD80" s="85"/>
    </row>
    <row r="81" spans="1:101" s="99" customFormat="1" ht="16.05" customHeight="1">
      <c r="A81" s="17"/>
      <c r="B81" s="24" t="s">
        <v>88</v>
      </c>
      <c r="C81" s="25">
        <v>0</v>
      </c>
      <c r="D81" s="2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1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  <c r="AE81" s="25">
        <v>0</v>
      </c>
      <c r="AF81" s="25">
        <v>0</v>
      </c>
      <c r="AG81" s="25">
        <v>0</v>
      </c>
      <c r="AH81" s="25">
        <v>0</v>
      </c>
      <c r="AI81" s="25">
        <v>0</v>
      </c>
      <c r="AJ81" s="25">
        <v>0</v>
      </c>
      <c r="AK81" s="25">
        <v>0</v>
      </c>
      <c r="AL81" s="25">
        <v>0</v>
      </c>
      <c r="AM81" s="25">
        <v>0</v>
      </c>
      <c r="AN81" s="25">
        <v>0</v>
      </c>
      <c r="AO81" s="25">
        <v>0</v>
      </c>
      <c r="AP81" s="25">
        <v>0</v>
      </c>
      <c r="AQ81" s="25">
        <v>0</v>
      </c>
      <c r="AR81" s="25">
        <v>0</v>
      </c>
      <c r="AS81" s="25">
        <v>0</v>
      </c>
      <c r="AT81" s="25">
        <v>0</v>
      </c>
      <c r="AU81" s="25">
        <v>0</v>
      </c>
      <c r="AV81" s="25">
        <v>0</v>
      </c>
      <c r="AW81" s="25">
        <v>0</v>
      </c>
      <c r="AX81" s="25">
        <v>0</v>
      </c>
      <c r="AY81" s="25">
        <v>0</v>
      </c>
      <c r="AZ81" s="25">
        <v>0</v>
      </c>
      <c r="BA81" s="25">
        <v>0</v>
      </c>
      <c r="BB81" s="25">
        <v>0</v>
      </c>
      <c r="BC81" s="26">
        <v>1</v>
      </c>
      <c r="BD81" s="85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  <c r="CA81" s="17"/>
      <c r="CB81" s="17"/>
      <c r="CC81" s="17"/>
      <c r="CD81" s="17"/>
      <c r="CE81" s="17"/>
      <c r="CF81" s="17"/>
      <c r="CG81" s="17"/>
      <c r="CH81" s="17"/>
      <c r="CI81" s="17"/>
      <c r="CJ81" s="17"/>
      <c r="CK81" s="17"/>
      <c r="CL81" s="17"/>
      <c r="CM81" s="17"/>
      <c r="CN81" s="17"/>
      <c r="CO81" s="17"/>
      <c r="CP81" s="17"/>
      <c r="CQ81" s="17"/>
      <c r="CR81" s="17"/>
      <c r="CS81" s="17"/>
      <c r="CT81" s="17"/>
      <c r="CU81" s="17"/>
      <c r="CV81" s="17"/>
      <c r="CW81" s="17"/>
    </row>
    <row r="82" spans="2:56" s="17" customFormat="1" ht="16.05" customHeight="1">
      <c r="B82" s="27" t="s">
        <v>86</v>
      </c>
      <c r="C82" s="28">
        <v>0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  <c r="AF82" s="28">
        <v>0</v>
      </c>
      <c r="AG82" s="28">
        <v>0</v>
      </c>
      <c r="AH82" s="28">
        <v>1</v>
      </c>
      <c r="AI82" s="28">
        <v>0</v>
      </c>
      <c r="AJ82" s="28">
        <v>0</v>
      </c>
      <c r="AK82" s="28">
        <v>0</v>
      </c>
      <c r="AL82" s="28">
        <v>0</v>
      </c>
      <c r="AM82" s="28">
        <v>0</v>
      </c>
      <c r="AN82" s="28">
        <v>0</v>
      </c>
      <c r="AO82" s="28">
        <v>0</v>
      </c>
      <c r="AP82" s="28">
        <v>0</v>
      </c>
      <c r="AQ82" s="28">
        <v>0</v>
      </c>
      <c r="AR82" s="28">
        <v>0</v>
      </c>
      <c r="AS82" s="28">
        <v>0</v>
      </c>
      <c r="AT82" s="28">
        <v>0</v>
      </c>
      <c r="AU82" s="28">
        <v>0</v>
      </c>
      <c r="AV82" s="28">
        <v>0</v>
      </c>
      <c r="AW82" s="28">
        <v>0</v>
      </c>
      <c r="AX82" s="28">
        <v>0</v>
      </c>
      <c r="AY82" s="28">
        <v>0</v>
      </c>
      <c r="AZ82" s="28">
        <v>0</v>
      </c>
      <c r="BA82" s="28">
        <v>0</v>
      </c>
      <c r="BB82" s="28">
        <v>0</v>
      </c>
      <c r="BC82" s="29">
        <v>1</v>
      </c>
      <c r="BD82" s="85"/>
    </row>
    <row r="83" spans="1:101" s="99" customFormat="1" ht="16.05" customHeight="1">
      <c r="A83" s="17"/>
      <c r="B83" s="24" t="s">
        <v>236</v>
      </c>
      <c r="C83" s="25">
        <v>0</v>
      </c>
      <c r="D83" s="2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1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  <c r="AE83" s="25">
        <v>0</v>
      </c>
      <c r="AF83" s="25">
        <v>0</v>
      </c>
      <c r="AG83" s="25">
        <v>0</v>
      </c>
      <c r="AH83" s="25">
        <v>0</v>
      </c>
      <c r="AI83" s="25">
        <v>0</v>
      </c>
      <c r="AJ83" s="25">
        <v>0</v>
      </c>
      <c r="AK83" s="25">
        <v>0</v>
      </c>
      <c r="AL83" s="25">
        <v>0</v>
      </c>
      <c r="AM83" s="25">
        <v>0</v>
      </c>
      <c r="AN83" s="25">
        <v>0</v>
      </c>
      <c r="AO83" s="25">
        <v>0</v>
      </c>
      <c r="AP83" s="25">
        <v>0</v>
      </c>
      <c r="AQ83" s="25">
        <v>0</v>
      </c>
      <c r="AR83" s="25">
        <v>0</v>
      </c>
      <c r="AS83" s="25">
        <v>0</v>
      </c>
      <c r="AT83" s="25">
        <v>0</v>
      </c>
      <c r="AU83" s="25">
        <v>0</v>
      </c>
      <c r="AV83" s="25">
        <v>0</v>
      </c>
      <c r="AW83" s="25">
        <v>0</v>
      </c>
      <c r="AX83" s="25">
        <v>0</v>
      </c>
      <c r="AY83" s="25">
        <v>0</v>
      </c>
      <c r="AZ83" s="25">
        <v>0</v>
      </c>
      <c r="BA83" s="25">
        <v>0</v>
      </c>
      <c r="BB83" s="25">
        <v>0</v>
      </c>
      <c r="BC83" s="26">
        <v>1</v>
      </c>
      <c r="BD83" s="85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  <c r="CC83" s="17"/>
      <c r="CD83" s="17"/>
      <c r="CE83" s="17"/>
      <c r="CF83" s="17"/>
      <c r="CG83" s="17"/>
      <c r="CH83" s="17"/>
      <c r="CI83" s="17"/>
      <c r="CJ83" s="17"/>
      <c r="CK83" s="17"/>
      <c r="CL83" s="17"/>
      <c r="CM83" s="17"/>
      <c r="CN83" s="17"/>
      <c r="CO83" s="17"/>
      <c r="CP83" s="17"/>
      <c r="CQ83" s="17"/>
      <c r="CR83" s="17"/>
      <c r="CS83" s="17"/>
      <c r="CT83" s="17"/>
      <c r="CU83" s="17"/>
      <c r="CV83" s="17"/>
      <c r="CW83" s="17"/>
    </row>
    <row r="84" spans="2:56" s="17" customFormat="1" ht="16.05" customHeight="1">
      <c r="B84" s="27" t="s">
        <v>194</v>
      </c>
      <c r="C84" s="28">
        <v>0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0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  <c r="AF84" s="28">
        <v>0</v>
      </c>
      <c r="AG84" s="28">
        <v>0</v>
      </c>
      <c r="AH84" s="28">
        <v>1</v>
      </c>
      <c r="AI84" s="28">
        <v>0</v>
      </c>
      <c r="AJ84" s="28">
        <v>0</v>
      </c>
      <c r="AK84" s="28">
        <v>0</v>
      </c>
      <c r="AL84" s="28">
        <v>0</v>
      </c>
      <c r="AM84" s="28">
        <v>0</v>
      </c>
      <c r="AN84" s="28">
        <v>0</v>
      </c>
      <c r="AO84" s="28">
        <v>0</v>
      </c>
      <c r="AP84" s="28">
        <v>0</v>
      </c>
      <c r="AQ84" s="28">
        <v>0</v>
      </c>
      <c r="AR84" s="28">
        <v>0</v>
      </c>
      <c r="AS84" s="28">
        <v>0</v>
      </c>
      <c r="AT84" s="28">
        <v>0</v>
      </c>
      <c r="AU84" s="28">
        <v>0</v>
      </c>
      <c r="AV84" s="28">
        <v>0</v>
      </c>
      <c r="AW84" s="28">
        <v>0</v>
      </c>
      <c r="AX84" s="28">
        <v>0</v>
      </c>
      <c r="AY84" s="28">
        <v>0</v>
      </c>
      <c r="AZ84" s="28">
        <v>0</v>
      </c>
      <c r="BA84" s="28">
        <v>5</v>
      </c>
      <c r="BB84" s="28">
        <v>0</v>
      </c>
      <c r="BC84" s="29">
        <v>6</v>
      </c>
      <c r="BD84" s="85"/>
    </row>
    <row r="85" spans="1:101" s="99" customFormat="1" ht="16.05" customHeight="1">
      <c r="A85" s="17"/>
      <c r="B85" s="24" t="s">
        <v>70</v>
      </c>
      <c r="C85" s="25">
        <v>0</v>
      </c>
      <c r="D85" s="25">
        <v>1</v>
      </c>
      <c r="E85" s="25">
        <v>0</v>
      </c>
      <c r="F85" s="25">
        <v>0</v>
      </c>
      <c r="G85" s="25">
        <v>0</v>
      </c>
      <c r="H85" s="25">
        <v>0</v>
      </c>
      <c r="I85" s="25">
        <v>0</v>
      </c>
      <c r="J85" s="25">
        <v>0</v>
      </c>
      <c r="K85" s="25">
        <v>2</v>
      </c>
      <c r="L85" s="25">
        <v>0</v>
      </c>
      <c r="M85" s="25">
        <v>0</v>
      </c>
      <c r="N85" s="25">
        <v>0</v>
      </c>
      <c r="O85" s="25">
        <v>0</v>
      </c>
      <c r="P85" s="25">
        <v>0</v>
      </c>
      <c r="Q85" s="25">
        <v>0</v>
      </c>
      <c r="R85" s="25">
        <v>0</v>
      </c>
      <c r="S85" s="25">
        <v>0</v>
      </c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  <c r="AE85" s="25">
        <v>0</v>
      </c>
      <c r="AF85" s="25">
        <v>0</v>
      </c>
      <c r="AG85" s="25">
        <v>0</v>
      </c>
      <c r="AH85" s="25">
        <v>0</v>
      </c>
      <c r="AI85" s="25">
        <v>0</v>
      </c>
      <c r="AJ85" s="25">
        <v>0</v>
      </c>
      <c r="AK85" s="25">
        <v>0</v>
      </c>
      <c r="AL85" s="25">
        <v>0</v>
      </c>
      <c r="AM85" s="25">
        <v>0</v>
      </c>
      <c r="AN85" s="25">
        <v>0</v>
      </c>
      <c r="AO85" s="25">
        <v>0</v>
      </c>
      <c r="AP85" s="25">
        <v>0</v>
      </c>
      <c r="AQ85" s="25">
        <v>0</v>
      </c>
      <c r="AR85" s="25">
        <v>0</v>
      </c>
      <c r="AS85" s="25">
        <v>0</v>
      </c>
      <c r="AT85" s="25">
        <v>0</v>
      </c>
      <c r="AU85" s="25">
        <v>0</v>
      </c>
      <c r="AV85" s="25">
        <v>0</v>
      </c>
      <c r="AW85" s="25">
        <v>0</v>
      </c>
      <c r="AX85" s="25">
        <v>0</v>
      </c>
      <c r="AY85" s="25">
        <v>0</v>
      </c>
      <c r="AZ85" s="25">
        <v>0</v>
      </c>
      <c r="BA85" s="25">
        <v>0</v>
      </c>
      <c r="BB85" s="25">
        <v>1</v>
      </c>
      <c r="BC85" s="26">
        <v>4</v>
      </c>
      <c r="BD85" s="85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  <c r="CQ85" s="17"/>
      <c r="CR85" s="17"/>
      <c r="CS85" s="17"/>
      <c r="CT85" s="17"/>
      <c r="CU85" s="17"/>
      <c r="CV85" s="17"/>
      <c r="CW85" s="17"/>
    </row>
    <row r="86" spans="2:56" s="17" customFormat="1" ht="16.05" customHeight="1">
      <c r="B86" s="27" t="s">
        <v>254</v>
      </c>
      <c r="C86" s="28">
        <v>0</v>
      </c>
      <c r="D86" s="28">
        <v>4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2</v>
      </c>
      <c r="L86" s="28">
        <v>0</v>
      </c>
      <c r="M86" s="28">
        <v>0</v>
      </c>
      <c r="N86" s="28">
        <v>0</v>
      </c>
      <c r="O86" s="28">
        <v>0</v>
      </c>
      <c r="P86" s="28">
        <v>0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  <c r="AF86" s="28">
        <v>0</v>
      </c>
      <c r="AG86" s="28">
        <v>3</v>
      </c>
      <c r="AH86" s="28">
        <v>0</v>
      </c>
      <c r="AI86" s="28">
        <v>0</v>
      </c>
      <c r="AJ86" s="28">
        <v>0</v>
      </c>
      <c r="AK86" s="28">
        <v>0</v>
      </c>
      <c r="AL86" s="28">
        <v>0</v>
      </c>
      <c r="AM86" s="28">
        <v>0</v>
      </c>
      <c r="AN86" s="28">
        <v>0</v>
      </c>
      <c r="AO86" s="28">
        <v>0</v>
      </c>
      <c r="AP86" s="28">
        <v>0</v>
      </c>
      <c r="AQ86" s="28">
        <v>0</v>
      </c>
      <c r="AR86" s="28">
        <v>0</v>
      </c>
      <c r="AS86" s="28">
        <v>0</v>
      </c>
      <c r="AT86" s="28">
        <v>0</v>
      </c>
      <c r="AU86" s="28">
        <v>0</v>
      </c>
      <c r="AV86" s="28">
        <v>0</v>
      </c>
      <c r="AW86" s="28">
        <v>0</v>
      </c>
      <c r="AX86" s="28">
        <v>0</v>
      </c>
      <c r="AY86" s="28">
        <v>1</v>
      </c>
      <c r="AZ86" s="28">
        <v>0</v>
      </c>
      <c r="BA86" s="28">
        <v>0</v>
      </c>
      <c r="BB86" s="28">
        <v>1</v>
      </c>
      <c r="BC86" s="29">
        <v>11</v>
      </c>
      <c r="BD86" s="85"/>
    </row>
    <row r="87" spans="1:101" s="99" customFormat="1" ht="16.05" customHeight="1">
      <c r="A87" s="17"/>
      <c r="B87" s="24" t="s">
        <v>71</v>
      </c>
      <c r="C87" s="25">
        <v>0</v>
      </c>
      <c r="D87" s="25">
        <v>2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5">
        <v>2</v>
      </c>
      <c r="L87" s="25">
        <v>1</v>
      </c>
      <c r="M87" s="25">
        <v>0</v>
      </c>
      <c r="N87" s="25">
        <v>0</v>
      </c>
      <c r="O87" s="25">
        <v>0</v>
      </c>
      <c r="P87" s="25">
        <v>0</v>
      </c>
      <c r="Q87" s="25">
        <v>0</v>
      </c>
      <c r="R87" s="25">
        <v>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  <c r="AE87" s="25">
        <v>0</v>
      </c>
      <c r="AF87" s="25">
        <v>0</v>
      </c>
      <c r="AG87" s="25">
        <v>2</v>
      </c>
      <c r="AH87" s="25">
        <v>1</v>
      </c>
      <c r="AI87" s="25">
        <v>0</v>
      </c>
      <c r="AJ87" s="25">
        <v>1</v>
      </c>
      <c r="AK87" s="25">
        <v>0</v>
      </c>
      <c r="AL87" s="25">
        <v>0</v>
      </c>
      <c r="AM87" s="25">
        <v>0</v>
      </c>
      <c r="AN87" s="25">
        <v>1</v>
      </c>
      <c r="AO87" s="25">
        <v>0</v>
      </c>
      <c r="AP87" s="25">
        <v>0</v>
      </c>
      <c r="AQ87" s="25">
        <v>0</v>
      </c>
      <c r="AR87" s="25">
        <v>0</v>
      </c>
      <c r="AS87" s="25">
        <v>0</v>
      </c>
      <c r="AT87" s="25">
        <v>0</v>
      </c>
      <c r="AU87" s="25">
        <v>0</v>
      </c>
      <c r="AV87" s="25">
        <v>0</v>
      </c>
      <c r="AW87" s="25">
        <v>0</v>
      </c>
      <c r="AX87" s="25">
        <v>0</v>
      </c>
      <c r="AY87" s="25">
        <v>0</v>
      </c>
      <c r="AZ87" s="25">
        <v>0</v>
      </c>
      <c r="BA87" s="25">
        <v>0</v>
      </c>
      <c r="BB87" s="25">
        <v>0</v>
      </c>
      <c r="BC87" s="26">
        <v>10</v>
      </c>
      <c r="BD87" s="85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  <c r="CA87" s="17"/>
      <c r="CB87" s="17"/>
      <c r="CC87" s="17"/>
      <c r="CD87" s="17"/>
      <c r="CE87" s="17"/>
      <c r="CF87" s="17"/>
      <c r="CG87" s="17"/>
      <c r="CH87" s="17"/>
      <c r="CI87" s="17"/>
      <c r="CJ87" s="17"/>
      <c r="CK87" s="17"/>
      <c r="CL87" s="17"/>
      <c r="CM87" s="17"/>
      <c r="CN87" s="17"/>
      <c r="CO87" s="17"/>
      <c r="CP87" s="17"/>
      <c r="CQ87" s="17"/>
      <c r="CR87" s="17"/>
      <c r="CS87" s="17"/>
      <c r="CT87" s="17"/>
      <c r="CU87" s="17"/>
      <c r="CV87" s="17"/>
      <c r="CW87" s="17"/>
    </row>
    <row r="88" spans="2:56" s="17" customFormat="1" ht="16.05" customHeight="1">
      <c r="B88" s="27" t="s">
        <v>72</v>
      </c>
      <c r="C88" s="28">
        <v>537</v>
      </c>
      <c r="D88" s="28">
        <v>30728</v>
      </c>
      <c r="E88" s="28">
        <v>1759</v>
      </c>
      <c r="F88" s="28">
        <v>679</v>
      </c>
      <c r="G88" s="28">
        <v>1527</v>
      </c>
      <c r="H88" s="28">
        <v>370</v>
      </c>
      <c r="I88" s="28">
        <v>414</v>
      </c>
      <c r="J88" s="28">
        <v>3052</v>
      </c>
      <c r="K88" s="28">
        <v>24918</v>
      </c>
      <c r="L88" s="28">
        <v>1625</v>
      </c>
      <c r="M88" s="28">
        <v>536</v>
      </c>
      <c r="N88" s="28">
        <v>313</v>
      </c>
      <c r="O88" s="28">
        <v>1457</v>
      </c>
      <c r="P88" s="28">
        <v>1443</v>
      </c>
      <c r="Q88" s="28">
        <v>2443</v>
      </c>
      <c r="R88" s="28">
        <v>15</v>
      </c>
      <c r="S88" s="28">
        <v>638</v>
      </c>
      <c r="T88" s="28">
        <v>686</v>
      </c>
      <c r="U88" s="28">
        <v>1162</v>
      </c>
      <c r="V88" s="28">
        <v>495</v>
      </c>
      <c r="W88" s="28">
        <v>1727</v>
      </c>
      <c r="X88" s="28">
        <v>5191</v>
      </c>
      <c r="Y88" s="28">
        <v>1462</v>
      </c>
      <c r="Z88" s="28">
        <v>484</v>
      </c>
      <c r="AA88" s="28">
        <v>901</v>
      </c>
      <c r="AB88" s="28">
        <v>911</v>
      </c>
      <c r="AC88" s="28">
        <v>341</v>
      </c>
      <c r="AD88" s="28">
        <v>622</v>
      </c>
      <c r="AE88" s="28">
        <v>1921</v>
      </c>
      <c r="AF88" s="28">
        <v>242</v>
      </c>
      <c r="AG88" s="28">
        <v>22616</v>
      </c>
      <c r="AH88" s="28">
        <v>14025</v>
      </c>
      <c r="AI88" s="28">
        <v>18</v>
      </c>
      <c r="AJ88" s="28">
        <v>5134</v>
      </c>
      <c r="AK88" s="28">
        <v>1576</v>
      </c>
      <c r="AL88" s="28">
        <v>393</v>
      </c>
      <c r="AM88" s="28">
        <v>294</v>
      </c>
      <c r="AN88" s="28">
        <v>895</v>
      </c>
      <c r="AO88" s="28">
        <v>979</v>
      </c>
      <c r="AP88" s="28">
        <v>559</v>
      </c>
      <c r="AQ88" s="28">
        <v>549</v>
      </c>
      <c r="AR88" s="28">
        <v>3075</v>
      </c>
      <c r="AS88" s="28">
        <v>472</v>
      </c>
      <c r="AT88" s="28">
        <v>2006</v>
      </c>
      <c r="AU88" s="28">
        <v>209</v>
      </c>
      <c r="AV88" s="28">
        <v>3904</v>
      </c>
      <c r="AW88" s="28">
        <v>606</v>
      </c>
      <c r="AX88" s="28">
        <v>676</v>
      </c>
      <c r="AY88" s="28">
        <v>8986</v>
      </c>
      <c r="AZ88" s="28">
        <v>555</v>
      </c>
      <c r="BA88" s="28">
        <v>221</v>
      </c>
      <c r="BB88" s="28">
        <v>1971</v>
      </c>
      <c r="BC88" s="29">
        <v>158318</v>
      </c>
      <c r="BD88" s="85"/>
    </row>
    <row r="89" spans="1:101" s="99" customFormat="1" ht="16.05" customHeight="1">
      <c r="A89" s="17"/>
      <c r="B89" s="24" t="s">
        <v>73</v>
      </c>
      <c r="C89" s="25">
        <v>0</v>
      </c>
      <c r="D89" s="2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0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  <c r="AE89" s="25">
        <v>3</v>
      </c>
      <c r="AF89" s="25">
        <v>0</v>
      </c>
      <c r="AG89" s="25">
        <v>0</v>
      </c>
      <c r="AH89" s="25">
        <v>0</v>
      </c>
      <c r="AI89" s="25">
        <v>0</v>
      </c>
      <c r="AJ89" s="25">
        <v>0</v>
      </c>
      <c r="AK89" s="25">
        <v>0</v>
      </c>
      <c r="AL89" s="25">
        <v>0</v>
      </c>
      <c r="AM89" s="25">
        <v>0</v>
      </c>
      <c r="AN89" s="25">
        <v>0</v>
      </c>
      <c r="AO89" s="25">
        <v>0</v>
      </c>
      <c r="AP89" s="25">
        <v>0</v>
      </c>
      <c r="AQ89" s="25">
        <v>0</v>
      </c>
      <c r="AR89" s="25">
        <v>0</v>
      </c>
      <c r="AS89" s="25">
        <v>0</v>
      </c>
      <c r="AT89" s="25">
        <v>0</v>
      </c>
      <c r="AU89" s="25">
        <v>0</v>
      </c>
      <c r="AV89" s="25">
        <v>0</v>
      </c>
      <c r="AW89" s="25">
        <v>0</v>
      </c>
      <c r="AX89" s="25">
        <v>0</v>
      </c>
      <c r="AY89" s="25">
        <v>0</v>
      </c>
      <c r="AZ89" s="25">
        <v>0</v>
      </c>
      <c r="BA89" s="25">
        <v>0</v>
      </c>
      <c r="BB89" s="25">
        <v>0</v>
      </c>
      <c r="BC89" s="26">
        <v>3</v>
      </c>
      <c r="BD89" s="85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  <c r="CA89" s="17"/>
      <c r="CB89" s="17"/>
      <c r="CC89" s="17"/>
      <c r="CD89" s="17"/>
      <c r="CE89" s="17"/>
      <c r="CF89" s="17"/>
      <c r="CG89" s="17"/>
      <c r="CH89" s="17"/>
      <c r="CI89" s="17"/>
      <c r="CJ89" s="17"/>
      <c r="CK89" s="17"/>
      <c r="CL89" s="17"/>
      <c r="CM89" s="17"/>
      <c r="CN89" s="17"/>
      <c r="CO89" s="17"/>
      <c r="CP89" s="17"/>
      <c r="CQ89" s="17"/>
      <c r="CR89" s="17"/>
      <c r="CS89" s="17"/>
      <c r="CT89" s="17"/>
      <c r="CU89" s="17"/>
      <c r="CV89" s="17"/>
      <c r="CW89" s="17"/>
    </row>
    <row r="90" spans="2:56" s="17" customFormat="1" ht="16.05" customHeight="1">
      <c r="B90" s="27" t="s">
        <v>115</v>
      </c>
      <c r="C90" s="28">
        <v>0</v>
      </c>
      <c r="D90" s="28">
        <v>6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7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1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1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28">
        <v>0</v>
      </c>
      <c r="AG90" s="28">
        <v>2</v>
      </c>
      <c r="AH90" s="28">
        <v>2</v>
      </c>
      <c r="AI90" s="28">
        <v>0</v>
      </c>
      <c r="AJ90" s="28">
        <v>0</v>
      </c>
      <c r="AK90" s="28">
        <v>0</v>
      </c>
      <c r="AL90" s="28">
        <v>0</v>
      </c>
      <c r="AM90" s="28">
        <v>0</v>
      </c>
      <c r="AN90" s="28">
        <v>0</v>
      </c>
      <c r="AO90" s="28">
        <v>0</v>
      </c>
      <c r="AP90" s="28">
        <v>0</v>
      </c>
      <c r="AQ90" s="28">
        <v>0</v>
      </c>
      <c r="AR90" s="28">
        <v>0</v>
      </c>
      <c r="AS90" s="28">
        <v>0</v>
      </c>
      <c r="AT90" s="28">
        <v>0</v>
      </c>
      <c r="AU90" s="28">
        <v>0</v>
      </c>
      <c r="AV90" s="28">
        <v>2</v>
      </c>
      <c r="AW90" s="28">
        <v>0</v>
      </c>
      <c r="AX90" s="28">
        <v>0</v>
      </c>
      <c r="AY90" s="28">
        <v>0</v>
      </c>
      <c r="AZ90" s="28">
        <v>0</v>
      </c>
      <c r="BA90" s="28">
        <v>0</v>
      </c>
      <c r="BB90" s="28">
        <v>0</v>
      </c>
      <c r="BC90" s="29">
        <v>21</v>
      </c>
      <c r="BD90" s="85"/>
    </row>
    <row r="91" spans="1:101" s="99" customFormat="1" ht="16.05" customHeight="1">
      <c r="A91" s="17"/>
      <c r="B91" s="24" t="s">
        <v>285</v>
      </c>
      <c r="C91" s="25">
        <v>0</v>
      </c>
      <c r="D91" s="2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2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  <c r="AE91" s="25">
        <v>0</v>
      </c>
      <c r="AF91" s="25">
        <v>0</v>
      </c>
      <c r="AG91" s="25">
        <v>0</v>
      </c>
      <c r="AH91" s="25">
        <v>0</v>
      </c>
      <c r="AI91" s="25">
        <v>0</v>
      </c>
      <c r="AJ91" s="25">
        <v>0</v>
      </c>
      <c r="AK91" s="25">
        <v>0</v>
      </c>
      <c r="AL91" s="25">
        <v>0</v>
      </c>
      <c r="AM91" s="25">
        <v>0</v>
      </c>
      <c r="AN91" s="25">
        <v>0</v>
      </c>
      <c r="AO91" s="25">
        <v>0</v>
      </c>
      <c r="AP91" s="25">
        <v>0</v>
      </c>
      <c r="AQ91" s="25">
        <v>0</v>
      </c>
      <c r="AR91" s="25">
        <v>0</v>
      </c>
      <c r="AS91" s="25">
        <v>0</v>
      </c>
      <c r="AT91" s="25">
        <v>0</v>
      </c>
      <c r="AU91" s="25">
        <v>0</v>
      </c>
      <c r="AV91" s="25">
        <v>0</v>
      </c>
      <c r="AW91" s="25">
        <v>0</v>
      </c>
      <c r="AX91" s="25">
        <v>0</v>
      </c>
      <c r="AY91" s="25">
        <v>0</v>
      </c>
      <c r="AZ91" s="25">
        <v>0</v>
      </c>
      <c r="BA91" s="25">
        <v>0</v>
      </c>
      <c r="BB91" s="25">
        <v>0</v>
      </c>
      <c r="BC91" s="26">
        <v>2</v>
      </c>
      <c r="BD91" s="85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7"/>
      <c r="CC91" s="17"/>
      <c r="CD91" s="17"/>
      <c r="CE91" s="17"/>
      <c r="CF91" s="17"/>
      <c r="CG91" s="17"/>
      <c r="CH91" s="17"/>
      <c r="CI91" s="17"/>
      <c r="CJ91" s="17"/>
      <c r="CK91" s="17"/>
      <c r="CL91" s="17"/>
      <c r="CM91" s="17"/>
      <c r="CN91" s="17"/>
      <c r="CO91" s="17"/>
      <c r="CP91" s="17"/>
      <c r="CQ91" s="17"/>
      <c r="CR91" s="17"/>
      <c r="CS91" s="17"/>
      <c r="CT91" s="17"/>
      <c r="CU91" s="17"/>
      <c r="CV91" s="17"/>
      <c r="CW91" s="17"/>
    </row>
    <row r="92" spans="2:56" s="17" customFormat="1" ht="16.05" customHeight="1">
      <c r="B92" s="27" t="s">
        <v>74</v>
      </c>
      <c r="C92" s="28">
        <v>0</v>
      </c>
      <c r="D92" s="28">
        <v>2</v>
      </c>
      <c r="E92" s="28">
        <v>0</v>
      </c>
      <c r="F92" s="28">
        <v>0</v>
      </c>
      <c r="G92" s="28">
        <v>0</v>
      </c>
      <c r="H92" s="28">
        <v>0</v>
      </c>
      <c r="I92" s="28">
        <v>0</v>
      </c>
      <c r="J92" s="28">
        <v>0</v>
      </c>
      <c r="K92" s="28">
        <v>1</v>
      </c>
      <c r="L92" s="28">
        <v>1</v>
      </c>
      <c r="M92" s="28">
        <v>0</v>
      </c>
      <c r="N92" s="28">
        <v>0</v>
      </c>
      <c r="O92" s="28">
        <v>0</v>
      </c>
      <c r="P92" s="28">
        <v>0</v>
      </c>
      <c r="Q92" s="28">
        <v>1</v>
      </c>
      <c r="R92" s="28">
        <v>0</v>
      </c>
      <c r="S92" s="28">
        <v>0</v>
      </c>
      <c r="T92" s="28">
        <v>0</v>
      </c>
      <c r="U92" s="28">
        <v>0</v>
      </c>
      <c r="V92" s="28">
        <v>1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28">
        <v>0</v>
      </c>
      <c r="AG92" s="28">
        <v>3</v>
      </c>
      <c r="AH92" s="28">
        <v>1</v>
      </c>
      <c r="AI92" s="28">
        <v>0</v>
      </c>
      <c r="AJ92" s="28">
        <v>0</v>
      </c>
      <c r="AK92" s="28">
        <v>0</v>
      </c>
      <c r="AL92" s="28">
        <v>0</v>
      </c>
      <c r="AM92" s="28">
        <v>1</v>
      </c>
      <c r="AN92" s="28">
        <v>0</v>
      </c>
      <c r="AO92" s="28">
        <v>0</v>
      </c>
      <c r="AP92" s="28">
        <v>1</v>
      </c>
      <c r="AQ92" s="28">
        <v>0</v>
      </c>
      <c r="AR92" s="28">
        <v>0</v>
      </c>
      <c r="AS92" s="28">
        <v>0</v>
      </c>
      <c r="AT92" s="28">
        <v>0</v>
      </c>
      <c r="AU92" s="28">
        <v>0</v>
      </c>
      <c r="AV92" s="28">
        <v>0</v>
      </c>
      <c r="AW92" s="28">
        <v>0</v>
      </c>
      <c r="AX92" s="28">
        <v>0</v>
      </c>
      <c r="AY92" s="28">
        <v>0</v>
      </c>
      <c r="AZ92" s="28">
        <v>0</v>
      </c>
      <c r="BA92" s="28">
        <v>0</v>
      </c>
      <c r="BB92" s="28">
        <v>0</v>
      </c>
      <c r="BC92" s="29">
        <v>12</v>
      </c>
      <c r="BD92" s="85"/>
    </row>
    <row r="93" spans="1:101" s="101" customFormat="1" ht="16.05" customHeight="1">
      <c r="A93" s="17"/>
      <c r="B93" s="177" t="s">
        <v>318</v>
      </c>
      <c r="C93" s="178">
        <v>544</v>
      </c>
      <c r="D93" s="178">
        <v>31268</v>
      </c>
      <c r="E93" s="178">
        <v>1769</v>
      </c>
      <c r="F93" s="178">
        <v>691</v>
      </c>
      <c r="G93" s="178">
        <v>1543</v>
      </c>
      <c r="H93" s="178">
        <v>371</v>
      </c>
      <c r="I93" s="178">
        <v>416</v>
      </c>
      <c r="J93" s="178">
        <v>3097</v>
      </c>
      <c r="K93" s="178">
        <v>25516</v>
      </c>
      <c r="L93" s="178">
        <v>1651</v>
      </c>
      <c r="M93" s="178">
        <v>545</v>
      </c>
      <c r="N93" s="178">
        <v>318</v>
      </c>
      <c r="O93" s="178">
        <v>1470</v>
      </c>
      <c r="P93" s="178">
        <v>1469</v>
      </c>
      <c r="Q93" s="178">
        <v>2474</v>
      </c>
      <c r="R93" s="178">
        <v>15</v>
      </c>
      <c r="S93" s="178">
        <v>641</v>
      </c>
      <c r="T93" s="178">
        <v>696</v>
      </c>
      <c r="U93" s="178">
        <v>1177</v>
      </c>
      <c r="V93" s="178">
        <v>501</v>
      </c>
      <c r="W93" s="178">
        <v>1738</v>
      </c>
      <c r="X93" s="178">
        <v>5255</v>
      </c>
      <c r="Y93" s="178">
        <v>1484</v>
      </c>
      <c r="Z93" s="178">
        <v>502</v>
      </c>
      <c r="AA93" s="178">
        <v>906</v>
      </c>
      <c r="AB93" s="178">
        <v>920</v>
      </c>
      <c r="AC93" s="178">
        <v>347</v>
      </c>
      <c r="AD93" s="178">
        <v>629</v>
      </c>
      <c r="AE93" s="178">
        <v>1974</v>
      </c>
      <c r="AF93" s="178">
        <v>242</v>
      </c>
      <c r="AG93" s="178">
        <v>23002</v>
      </c>
      <c r="AH93" s="178">
        <v>14276</v>
      </c>
      <c r="AI93" s="178">
        <v>18</v>
      </c>
      <c r="AJ93" s="178">
        <v>5170</v>
      </c>
      <c r="AK93" s="178">
        <v>1597</v>
      </c>
      <c r="AL93" s="178">
        <v>393</v>
      </c>
      <c r="AM93" s="178">
        <v>296</v>
      </c>
      <c r="AN93" s="178">
        <v>913</v>
      </c>
      <c r="AO93" s="178">
        <v>997</v>
      </c>
      <c r="AP93" s="178">
        <v>575</v>
      </c>
      <c r="AQ93" s="178">
        <v>551</v>
      </c>
      <c r="AR93" s="178">
        <v>3135</v>
      </c>
      <c r="AS93" s="178">
        <v>524</v>
      </c>
      <c r="AT93" s="178">
        <v>2028</v>
      </c>
      <c r="AU93" s="178">
        <v>215</v>
      </c>
      <c r="AV93" s="178">
        <v>3981</v>
      </c>
      <c r="AW93" s="178">
        <v>611</v>
      </c>
      <c r="AX93" s="178">
        <v>681</v>
      </c>
      <c r="AY93" s="178">
        <v>9100</v>
      </c>
      <c r="AZ93" s="178">
        <v>561</v>
      </c>
      <c r="BA93" s="178">
        <v>229</v>
      </c>
      <c r="BB93" s="178">
        <v>2021</v>
      </c>
      <c r="BC93" s="178">
        <v>161043</v>
      </c>
      <c r="BD93" s="85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  <c r="BY93" s="17"/>
      <c r="BZ93" s="17"/>
      <c r="CA93" s="17"/>
      <c r="CB93" s="17"/>
      <c r="CC93" s="17"/>
      <c r="CD93" s="17"/>
      <c r="CE93" s="17"/>
      <c r="CF93" s="17"/>
      <c r="CG93" s="17"/>
      <c r="CH93" s="17"/>
      <c r="CI93" s="17"/>
      <c r="CJ93" s="17"/>
      <c r="CK93" s="17"/>
      <c r="CL93" s="17"/>
      <c r="CM93" s="17"/>
      <c r="CN93" s="17"/>
      <c r="CO93" s="17"/>
      <c r="CP93" s="17"/>
      <c r="CQ93" s="17"/>
      <c r="CR93" s="17"/>
      <c r="CS93" s="17"/>
      <c r="CT93" s="17"/>
      <c r="CU93" s="17"/>
      <c r="CV93" s="17"/>
      <c r="CW93" s="17"/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2BF1E83-482C-4481-8CDF-1D512C1BD985}">
  <sheetPr codeName="Hoja53">
    <tabColor theme="3"/>
  </sheetPr>
  <dimension ref="B1:F69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6.571428571428573" customWidth="1"/>
    <col min="3" max="3" width="20" style="13" bestFit="1" customWidth="1"/>
    <col min="4" max="6" width="9.714285714285714" customWidth="1"/>
  </cols>
  <sheetData>
    <row r="1" spans="3:3" s="17" customFormat="1" ht="70.05" customHeight="1">
      <c r="C1" s="23"/>
    </row>
    <row r="2" spans="2:5" s="17" customFormat="1" ht="16.05" customHeight="1">
      <c r="B2" s="97" t="s">
        <v>337</v>
      </c>
      <c r="C2" s="23"/>
      <c r="D2" s="32"/>
      <c r="E2" s="32"/>
    </row>
    <row r="3" spans="3:4" s="17" customFormat="1" ht="16.05" customHeight="1">
      <c r="C3" s="83" t="s">
        <v>2</v>
      </c>
      <c r="D3" s="19"/>
    </row>
    <row r="4" spans="2:6" s="17" customFormat="1" ht="16.05" customHeight="1">
      <c r="B4" s="1" t="s">
        <v>223</v>
      </c>
      <c r="C4" s="1" t="s">
        <v>224</v>
      </c>
      <c r="D4" s="20" t="s">
        <v>8</v>
      </c>
      <c r="E4" s="20" t="s">
        <v>5</v>
      </c>
      <c r="F4" s="20" t="s">
        <v>318</v>
      </c>
    </row>
    <row r="5" spans="2:6" s="17" customFormat="1" ht="16.05" customHeight="1">
      <c r="B5" s="100" t="s">
        <v>131</v>
      </c>
      <c r="C5" s="104"/>
      <c r="D5" s="22">
        <v>8234</v>
      </c>
      <c r="E5" s="22">
        <v>14742</v>
      </c>
      <c r="F5" s="22">
        <v>22976</v>
      </c>
    </row>
    <row r="6" spans="2:6" s="17" customFormat="1" ht="16.05" customHeight="1">
      <c r="B6" s="48"/>
      <c r="C6" s="27" t="s">
        <v>150</v>
      </c>
      <c r="D6" s="28">
        <v>565</v>
      </c>
      <c r="E6" s="28">
        <v>1204</v>
      </c>
      <c r="F6" s="28">
        <v>1769</v>
      </c>
    </row>
    <row r="7" spans="2:6" s="17" customFormat="1" ht="16.05" customHeight="1">
      <c r="B7" s="50"/>
      <c r="C7" s="24" t="s">
        <v>156</v>
      </c>
      <c r="D7" s="25">
        <v>464</v>
      </c>
      <c r="E7" s="25">
        <v>1006</v>
      </c>
      <c r="F7" s="25">
        <v>1470</v>
      </c>
    </row>
    <row r="8" spans="2:6" s="17" customFormat="1" ht="16.05" customHeight="1">
      <c r="B8" s="48"/>
      <c r="C8" s="27" t="s">
        <v>158</v>
      </c>
      <c r="D8" s="28">
        <v>204</v>
      </c>
      <c r="E8" s="28">
        <v>492</v>
      </c>
      <c r="F8" s="28">
        <v>696</v>
      </c>
    </row>
    <row r="9" spans="2:6" s="17" customFormat="1" ht="16.05" customHeight="1">
      <c r="B9" s="50"/>
      <c r="C9" s="24" t="s">
        <v>161</v>
      </c>
      <c r="D9" s="25">
        <v>495</v>
      </c>
      <c r="E9" s="25">
        <v>989</v>
      </c>
      <c r="F9" s="25">
        <v>1484</v>
      </c>
    </row>
    <row r="10" spans="2:6" s="17" customFormat="1" ht="16.05" customHeight="1">
      <c r="B10" s="48"/>
      <c r="C10" s="27" t="s">
        <v>163</v>
      </c>
      <c r="D10" s="28">
        <v>315</v>
      </c>
      <c r="E10" s="28">
        <v>591</v>
      </c>
      <c r="F10" s="28">
        <v>906</v>
      </c>
    </row>
    <row r="11" spans="2:6" s="17" customFormat="1" ht="16.05" customHeight="1">
      <c r="B11" s="50"/>
      <c r="C11" s="24" t="s">
        <v>165</v>
      </c>
      <c r="D11" s="25">
        <v>119</v>
      </c>
      <c r="E11" s="25">
        <v>228</v>
      </c>
      <c r="F11" s="25">
        <v>347</v>
      </c>
    </row>
    <row r="12" spans="2:6" s="17" customFormat="1" ht="16.05" customHeight="1">
      <c r="B12" s="48"/>
      <c r="C12" s="27" t="s">
        <v>169</v>
      </c>
      <c r="D12" s="28">
        <v>5366</v>
      </c>
      <c r="E12" s="28">
        <v>8910</v>
      </c>
      <c r="F12" s="28">
        <v>14276</v>
      </c>
    </row>
    <row r="13" spans="2:6" s="17" customFormat="1" ht="16.05" customHeight="1">
      <c r="B13" s="50"/>
      <c r="C13" s="24" t="s">
        <v>175</v>
      </c>
      <c r="D13" s="25">
        <v>706</v>
      </c>
      <c r="E13" s="25">
        <v>1322</v>
      </c>
      <c r="F13" s="25">
        <v>2028</v>
      </c>
    </row>
    <row r="14" spans="2:6" s="17" customFormat="1" ht="16.05" customHeight="1">
      <c r="B14" s="100" t="s">
        <v>132</v>
      </c>
      <c r="C14" s="104"/>
      <c r="D14" s="22">
        <v>1278</v>
      </c>
      <c r="E14" s="22">
        <v>2274</v>
      </c>
      <c r="F14" s="22">
        <v>3552</v>
      </c>
    </row>
    <row r="15" spans="2:6" s="17" customFormat="1" ht="16.05" customHeight="1">
      <c r="B15" s="48"/>
      <c r="C15" s="27" t="s">
        <v>164</v>
      </c>
      <c r="D15" s="28">
        <v>311</v>
      </c>
      <c r="E15" s="28">
        <v>609</v>
      </c>
      <c r="F15" s="28">
        <v>920</v>
      </c>
    </row>
    <row r="16" spans="2:6" s="17" customFormat="1" ht="16.05" customHeight="1">
      <c r="B16" s="50"/>
      <c r="C16" s="24" t="s">
        <v>178</v>
      </c>
      <c r="D16" s="25">
        <v>220</v>
      </c>
      <c r="E16" s="25">
        <v>391</v>
      </c>
      <c r="F16" s="25">
        <v>611</v>
      </c>
    </row>
    <row r="17" spans="2:6" s="17" customFormat="1" ht="16.05" customHeight="1">
      <c r="B17" s="48"/>
      <c r="C17" s="27" t="s">
        <v>182</v>
      </c>
      <c r="D17" s="28">
        <v>747</v>
      </c>
      <c r="E17" s="28">
        <v>1274</v>
      </c>
      <c r="F17" s="28">
        <v>2021</v>
      </c>
    </row>
    <row r="18" spans="2:6" s="17" customFormat="1" ht="16.05" customHeight="1">
      <c r="B18" s="100" t="s">
        <v>204</v>
      </c>
      <c r="C18" s="104"/>
      <c r="D18" s="22">
        <v>546</v>
      </c>
      <c r="E18" s="22">
        <v>997</v>
      </c>
      <c r="F18" s="22">
        <v>1543</v>
      </c>
    </row>
    <row r="19" spans="2:6" s="17" customFormat="1" ht="16.05" customHeight="1">
      <c r="B19" s="100" t="s">
        <v>197</v>
      </c>
      <c r="C19" s="104"/>
      <c r="D19" s="22">
        <v>1055</v>
      </c>
      <c r="E19" s="22">
        <v>2042</v>
      </c>
      <c r="F19" s="22">
        <v>3097</v>
      </c>
    </row>
    <row r="20" spans="2:6" s="17" customFormat="1" ht="16.05" customHeight="1">
      <c r="B20" s="100" t="s">
        <v>134</v>
      </c>
      <c r="C20" s="104"/>
      <c r="D20" s="22">
        <v>1520</v>
      </c>
      <c r="E20" s="22">
        <v>2528</v>
      </c>
      <c r="F20" s="22">
        <v>4048</v>
      </c>
    </row>
    <row r="21" spans="2:6" s="17" customFormat="1" ht="16.05" customHeight="1">
      <c r="B21" s="48"/>
      <c r="C21" s="27" t="s">
        <v>201</v>
      </c>
      <c r="D21" s="28">
        <v>369</v>
      </c>
      <c r="E21" s="28">
        <v>544</v>
      </c>
      <c r="F21" s="28">
        <v>913</v>
      </c>
    </row>
    <row r="22" spans="2:6" s="17" customFormat="1" ht="16.05" customHeight="1">
      <c r="B22" s="50"/>
      <c r="C22" s="24" t="s">
        <v>202</v>
      </c>
      <c r="D22" s="25">
        <v>1151</v>
      </c>
      <c r="E22" s="25">
        <v>1984</v>
      </c>
      <c r="F22" s="25">
        <v>3135</v>
      </c>
    </row>
    <row r="23" spans="2:6" s="17" customFormat="1" ht="16.05" customHeight="1">
      <c r="B23" s="100" t="s">
        <v>135</v>
      </c>
      <c r="C23" s="104"/>
      <c r="D23" s="22">
        <v>501</v>
      </c>
      <c r="E23" s="22">
        <v>968</v>
      </c>
      <c r="F23" s="22">
        <v>1469</v>
      </c>
    </row>
    <row r="24" spans="2:6" s="17" customFormat="1" ht="16.05" customHeight="1">
      <c r="B24" s="100" t="s">
        <v>205</v>
      </c>
      <c r="C24" s="104"/>
      <c r="D24" s="22">
        <v>1396</v>
      </c>
      <c r="E24" s="22">
        <v>2525</v>
      </c>
      <c r="F24" s="22">
        <v>3921</v>
      </c>
    </row>
    <row r="25" spans="2:6" s="17" customFormat="1" ht="16.05" customHeight="1">
      <c r="B25" s="48"/>
      <c r="C25" s="27" t="s">
        <v>151</v>
      </c>
      <c r="D25" s="28">
        <v>108</v>
      </c>
      <c r="E25" s="28">
        <v>263</v>
      </c>
      <c r="F25" s="28">
        <v>371</v>
      </c>
    </row>
    <row r="26" spans="2:6" s="17" customFormat="1" ht="16.05" customHeight="1">
      <c r="B26" s="50"/>
      <c r="C26" s="24" t="s">
        <v>154</v>
      </c>
      <c r="D26" s="25">
        <v>184</v>
      </c>
      <c r="E26" s="25">
        <v>361</v>
      </c>
      <c r="F26" s="25">
        <v>545</v>
      </c>
    </row>
    <row r="27" spans="2:6" s="17" customFormat="1" ht="16.05" customHeight="1">
      <c r="B27" s="48"/>
      <c r="C27" s="27" t="s">
        <v>166</v>
      </c>
      <c r="D27" s="28">
        <v>234</v>
      </c>
      <c r="E27" s="28">
        <v>395</v>
      </c>
      <c r="F27" s="28">
        <v>629</v>
      </c>
    </row>
    <row r="28" spans="2:6" s="17" customFormat="1" ht="16.05" customHeight="1">
      <c r="B28" s="50"/>
      <c r="C28" s="24" t="s">
        <v>171</v>
      </c>
      <c r="D28" s="25">
        <v>123</v>
      </c>
      <c r="E28" s="25">
        <v>173</v>
      </c>
      <c r="F28" s="25">
        <v>296</v>
      </c>
    </row>
    <row r="29" spans="2:6" s="17" customFormat="1" ht="16.05" customHeight="1">
      <c r="B29" s="48"/>
      <c r="C29" s="27" t="s">
        <v>173</v>
      </c>
      <c r="D29" s="28">
        <v>216</v>
      </c>
      <c r="E29" s="28">
        <v>335</v>
      </c>
      <c r="F29" s="28">
        <v>551</v>
      </c>
    </row>
    <row r="30" spans="2:6" s="17" customFormat="1" ht="16.05" customHeight="1">
      <c r="B30" s="50"/>
      <c r="C30" s="24" t="s">
        <v>174</v>
      </c>
      <c r="D30" s="25">
        <v>191</v>
      </c>
      <c r="E30" s="25">
        <v>333</v>
      </c>
      <c r="F30" s="25">
        <v>524</v>
      </c>
    </row>
    <row r="31" spans="2:6" s="17" customFormat="1" ht="16.05" customHeight="1">
      <c r="B31" s="48"/>
      <c r="C31" s="27" t="s">
        <v>176</v>
      </c>
      <c r="D31" s="28">
        <v>74</v>
      </c>
      <c r="E31" s="28">
        <v>141</v>
      </c>
      <c r="F31" s="28">
        <v>215</v>
      </c>
    </row>
    <row r="32" spans="2:6" s="17" customFormat="1" ht="16.05" customHeight="1">
      <c r="B32" s="50"/>
      <c r="C32" s="24" t="s">
        <v>180</v>
      </c>
      <c r="D32" s="25">
        <v>184</v>
      </c>
      <c r="E32" s="25">
        <v>377</v>
      </c>
      <c r="F32" s="25">
        <v>561</v>
      </c>
    </row>
    <row r="33" spans="2:6" s="17" customFormat="1" ht="16.05" customHeight="1">
      <c r="B33" s="48"/>
      <c r="C33" s="27" t="s">
        <v>181</v>
      </c>
      <c r="D33" s="28">
        <v>82</v>
      </c>
      <c r="E33" s="28">
        <v>147</v>
      </c>
      <c r="F33" s="28">
        <v>229</v>
      </c>
    </row>
    <row r="34" spans="2:6" s="17" customFormat="1" ht="16.05" customHeight="1">
      <c r="B34" s="100" t="s">
        <v>136</v>
      </c>
      <c r="C34" s="104"/>
      <c r="D34" s="22">
        <v>938</v>
      </c>
      <c r="E34" s="22">
        <v>1931</v>
      </c>
      <c r="F34" s="22">
        <v>2869</v>
      </c>
    </row>
    <row r="35" spans="2:6" s="17" customFormat="1" ht="16.05" customHeight="1">
      <c r="B35" s="50"/>
      <c r="C35" s="24" t="s">
        <v>149</v>
      </c>
      <c r="D35" s="25">
        <v>175</v>
      </c>
      <c r="E35" s="25">
        <v>369</v>
      </c>
      <c r="F35" s="25">
        <v>544</v>
      </c>
    </row>
    <row r="36" spans="2:6" s="17" customFormat="1" ht="16.05" customHeight="1">
      <c r="B36" s="48"/>
      <c r="C36" s="27" t="s">
        <v>157</v>
      </c>
      <c r="D36" s="28">
        <v>206</v>
      </c>
      <c r="E36" s="28">
        <v>435</v>
      </c>
      <c r="F36" s="28">
        <v>641</v>
      </c>
    </row>
    <row r="37" spans="2:6" s="17" customFormat="1" ht="16.05" customHeight="1">
      <c r="B37" s="50"/>
      <c r="C37" s="24" t="s">
        <v>159</v>
      </c>
      <c r="D37" s="25">
        <v>174</v>
      </c>
      <c r="E37" s="25">
        <v>327</v>
      </c>
      <c r="F37" s="25">
        <v>501</v>
      </c>
    </row>
    <row r="38" spans="2:6" s="17" customFormat="1" ht="16.05" customHeight="1">
      <c r="B38" s="48"/>
      <c r="C38" s="27" t="s">
        <v>162</v>
      </c>
      <c r="D38" s="28">
        <v>164</v>
      </c>
      <c r="E38" s="28">
        <v>338</v>
      </c>
      <c r="F38" s="28">
        <v>502</v>
      </c>
    </row>
    <row r="39" spans="2:6" s="17" customFormat="1" ht="16.05" customHeight="1">
      <c r="B39" s="50"/>
      <c r="C39" s="24" t="s">
        <v>179</v>
      </c>
      <c r="D39" s="25">
        <v>219</v>
      </c>
      <c r="E39" s="25">
        <v>462</v>
      </c>
      <c r="F39" s="25">
        <v>681</v>
      </c>
    </row>
    <row r="40" spans="2:6" s="17" customFormat="1" ht="16.05" customHeight="1">
      <c r="B40" s="100" t="s">
        <v>137</v>
      </c>
      <c r="C40" s="104"/>
      <c r="D40" s="22">
        <v>13393</v>
      </c>
      <c r="E40" s="22">
        <v>23333</v>
      </c>
      <c r="F40" s="22">
        <v>36726</v>
      </c>
    </row>
    <row r="41" spans="2:6" s="17" customFormat="1" ht="16.05" customHeight="1">
      <c r="B41" s="50"/>
      <c r="C41" s="24" t="s">
        <v>152</v>
      </c>
      <c r="D41" s="25">
        <v>9405</v>
      </c>
      <c r="E41" s="25">
        <v>16111</v>
      </c>
      <c r="F41" s="25">
        <v>25516</v>
      </c>
    </row>
    <row r="42" spans="2:6" s="17" customFormat="1" ht="16.05" customHeight="1">
      <c r="B42" s="48"/>
      <c r="C42" s="27" t="s">
        <v>160</v>
      </c>
      <c r="D42" s="28">
        <v>1882</v>
      </c>
      <c r="E42" s="28">
        <v>3373</v>
      </c>
      <c r="F42" s="28">
        <v>5255</v>
      </c>
    </row>
    <row r="43" spans="2:6" s="17" customFormat="1" ht="16.05" customHeight="1">
      <c r="B43" s="50"/>
      <c r="C43" s="24" t="s">
        <v>167</v>
      </c>
      <c r="D43" s="25">
        <v>642</v>
      </c>
      <c r="E43" s="25">
        <v>1332</v>
      </c>
      <c r="F43" s="25">
        <v>1974</v>
      </c>
    </row>
    <row r="44" spans="2:6" s="17" customFormat="1" ht="16.05" customHeight="1">
      <c r="B44" s="48"/>
      <c r="C44" s="27" t="s">
        <v>177</v>
      </c>
      <c r="D44" s="28">
        <v>1464</v>
      </c>
      <c r="E44" s="28">
        <v>2517</v>
      </c>
      <c r="F44" s="28">
        <v>3981</v>
      </c>
    </row>
    <row r="45" spans="2:6" s="17" customFormat="1" ht="16.05" customHeight="1">
      <c r="B45" s="100" t="s">
        <v>206</v>
      </c>
      <c r="C45" s="104"/>
      <c r="D45" s="22">
        <v>16604</v>
      </c>
      <c r="E45" s="22">
        <v>26238</v>
      </c>
      <c r="F45" s="22">
        <v>42842</v>
      </c>
    </row>
    <row r="46" spans="2:6" s="17" customFormat="1" ht="16.05" customHeight="1">
      <c r="B46" s="48"/>
      <c r="C46" s="27" t="s">
        <v>195</v>
      </c>
      <c r="D46" s="28">
        <v>12540</v>
      </c>
      <c r="E46" s="28">
        <v>18728</v>
      </c>
      <c r="F46" s="28">
        <v>31268</v>
      </c>
    </row>
    <row r="47" spans="2:6" s="17" customFormat="1" ht="16.05" customHeight="1">
      <c r="B47" s="50"/>
      <c r="C47" s="24" t="s">
        <v>198</v>
      </c>
      <c r="D47" s="25">
        <v>898</v>
      </c>
      <c r="E47" s="25">
        <v>1576</v>
      </c>
      <c r="F47" s="25">
        <v>2474</v>
      </c>
    </row>
    <row r="48" spans="2:6" s="17" customFormat="1" ht="16.05" customHeight="1">
      <c r="B48" s="48"/>
      <c r="C48" s="27" t="s">
        <v>203</v>
      </c>
      <c r="D48" s="28">
        <v>3166</v>
      </c>
      <c r="E48" s="28">
        <v>5934</v>
      </c>
      <c r="F48" s="28">
        <v>9100</v>
      </c>
    </row>
    <row r="49" spans="2:6" s="17" customFormat="1" ht="16.05" customHeight="1">
      <c r="B49" s="100" t="s">
        <v>139</v>
      </c>
      <c r="C49" s="104"/>
      <c r="D49" s="22">
        <v>263</v>
      </c>
      <c r="E49" s="22">
        <v>471</v>
      </c>
      <c r="F49" s="22">
        <v>734</v>
      </c>
    </row>
    <row r="50" spans="2:6" s="17" customFormat="1" ht="16.05" customHeight="1">
      <c r="B50" s="48"/>
      <c r="C50" s="27" t="s">
        <v>148</v>
      </c>
      <c r="D50" s="28">
        <v>145</v>
      </c>
      <c r="E50" s="28">
        <v>271</v>
      </c>
      <c r="F50" s="28">
        <v>416</v>
      </c>
    </row>
    <row r="51" spans="2:6" s="17" customFormat="1" ht="16.05" customHeight="1">
      <c r="B51" s="50"/>
      <c r="C51" s="24" t="s">
        <v>155</v>
      </c>
      <c r="D51" s="25">
        <v>118</v>
      </c>
      <c r="E51" s="25">
        <v>200</v>
      </c>
      <c r="F51" s="25">
        <v>318</v>
      </c>
    </row>
    <row r="52" spans="2:6" s="17" customFormat="1" ht="16.05" customHeight="1">
      <c r="B52" s="100" t="s">
        <v>140</v>
      </c>
      <c r="C52" s="104"/>
      <c r="D52" s="22">
        <v>908</v>
      </c>
      <c r="E52" s="22">
        <v>1901</v>
      </c>
      <c r="F52" s="22">
        <v>2809</v>
      </c>
    </row>
    <row r="53" spans="2:6" s="17" customFormat="1" ht="16.05" customHeight="1">
      <c r="B53" s="48"/>
      <c r="C53" s="27" t="s">
        <v>199</v>
      </c>
      <c r="D53" s="28">
        <v>375</v>
      </c>
      <c r="E53" s="28">
        <v>802</v>
      </c>
      <c r="F53" s="28">
        <v>1177</v>
      </c>
    </row>
    <row r="54" spans="2:6" s="17" customFormat="1" ht="16.05" customHeight="1">
      <c r="B54" s="50"/>
      <c r="C54" s="24" t="s">
        <v>168</v>
      </c>
      <c r="D54" s="25">
        <v>76</v>
      </c>
      <c r="E54" s="25">
        <v>166</v>
      </c>
      <c r="F54" s="25">
        <v>242</v>
      </c>
    </row>
    <row r="55" spans="2:6" s="17" customFormat="1" ht="16.05" customHeight="1">
      <c r="B55" s="48"/>
      <c r="C55" s="27" t="s">
        <v>170</v>
      </c>
      <c r="D55" s="28">
        <v>132</v>
      </c>
      <c r="E55" s="28">
        <v>261</v>
      </c>
      <c r="F55" s="28">
        <v>393</v>
      </c>
    </row>
    <row r="56" spans="2:6" s="17" customFormat="1" ht="16.05" customHeight="1">
      <c r="B56" s="50"/>
      <c r="C56" s="24" t="s">
        <v>172</v>
      </c>
      <c r="D56" s="25">
        <v>325</v>
      </c>
      <c r="E56" s="25">
        <v>672</v>
      </c>
      <c r="F56" s="25">
        <v>997</v>
      </c>
    </row>
    <row r="57" spans="2:6" s="17" customFormat="1" ht="16.05" customHeight="1">
      <c r="B57" s="100" t="s">
        <v>207</v>
      </c>
      <c r="C57" s="104"/>
      <c r="D57" s="22">
        <v>8312</v>
      </c>
      <c r="E57" s="22">
        <v>14690</v>
      </c>
      <c r="F57" s="22">
        <v>23002</v>
      </c>
    </row>
    <row r="58" spans="2:6" s="17" customFormat="1" ht="16.05" customHeight="1">
      <c r="B58" s="100" t="s">
        <v>208</v>
      </c>
      <c r="C58" s="104"/>
      <c r="D58" s="22">
        <v>1825</v>
      </c>
      <c r="E58" s="22">
        <v>3345</v>
      </c>
      <c r="F58" s="22">
        <v>5170</v>
      </c>
    </row>
    <row r="59" spans="2:6" s="17" customFormat="1" ht="16.05" customHeight="1">
      <c r="B59" s="100" t="s">
        <v>209</v>
      </c>
      <c r="C59" s="104"/>
      <c r="D59" s="22">
        <v>536</v>
      </c>
      <c r="E59" s="22">
        <v>1061</v>
      </c>
      <c r="F59" s="22">
        <v>1597</v>
      </c>
    </row>
    <row r="60" spans="2:6" s="17" customFormat="1" ht="16.05" customHeight="1">
      <c r="B60" s="100" t="s">
        <v>145</v>
      </c>
      <c r="C60" s="104"/>
      <c r="D60" s="22">
        <v>1365</v>
      </c>
      <c r="E60" s="22">
        <v>2715</v>
      </c>
      <c r="F60" s="22">
        <v>4080</v>
      </c>
    </row>
    <row r="61" spans="2:6" s="17" customFormat="1" ht="16.05" customHeight="1">
      <c r="B61" s="48"/>
      <c r="C61" s="27" t="s">
        <v>196</v>
      </c>
      <c r="D61" s="28">
        <v>245</v>
      </c>
      <c r="E61" s="28">
        <v>446</v>
      </c>
      <c r="F61" s="28">
        <v>691</v>
      </c>
    </row>
    <row r="62" spans="2:6" s="17" customFormat="1" ht="16.05" customHeight="1">
      <c r="B62" s="50"/>
      <c r="C62" s="24" t="s">
        <v>153</v>
      </c>
      <c r="D62" s="25">
        <v>506</v>
      </c>
      <c r="E62" s="25">
        <v>1145</v>
      </c>
      <c r="F62" s="25">
        <v>1651</v>
      </c>
    </row>
    <row r="63" spans="2:6" s="17" customFormat="1" ht="16.05" customHeight="1">
      <c r="B63" s="48"/>
      <c r="C63" s="27" t="s">
        <v>200</v>
      </c>
      <c r="D63" s="28">
        <v>614</v>
      </c>
      <c r="E63" s="28">
        <v>1124</v>
      </c>
      <c r="F63" s="28">
        <v>1738</v>
      </c>
    </row>
    <row r="64" spans="2:6" s="17" customFormat="1" ht="16.05" customHeight="1">
      <c r="B64" s="100" t="s">
        <v>147</v>
      </c>
      <c r="C64" s="104"/>
      <c r="D64" s="22">
        <v>165</v>
      </c>
      <c r="E64" s="22">
        <v>410</v>
      </c>
      <c r="F64" s="22">
        <v>575</v>
      </c>
    </row>
    <row r="65" spans="2:6" s="17" customFormat="1" ht="16.05" customHeight="1">
      <c r="B65" s="100" t="s">
        <v>138</v>
      </c>
      <c r="C65" s="104"/>
      <c r="D65" s="22">
        <v>4</v>
      </c>
      <c r="E65" s="22">
        <v>11</v>
      </c>
      <c r="F65" s="22">
        <v>15</v>
      </c>
    </row>
    <row r="66" spans="2:6" s="17" customFormat="1" ht="16.05" customHeight="1">
      <c r="B66" s="100" t="s">
        <v>142</v>
      </c>
      <c r="C66" s="104"/>
      <c r="D66" s="22">
        <v>5</v>
      </c>
      <c r="E66" s="22">
        <v>13</v>
      </c>
      <c r="F66" s="22">
        <v>18</v>
      </c>
    </row>
    <row r="67" spans="2:6" s="17" customFormat="1" ht="16.05" customHeight="1">
      <c r="B67" s="195" t="s">
        <v>318</v>
      </c>
      <c r="C67" s="195"/>
      <c r="D67" s="178">
        <v>58848</v>
      </c>
      <c r="E67" s="178">
        <v>102195</v>
      </c>
      <c r="F67" s="178">
        <v>161043</v>
      </c>
    </row>
    <row r="68" spans="2:6" ht="13.2">
      <c r="B68" s="10"/>
      <c r="D68" s="14"/>
      <c r="E68" s="14"/>
      <c r="F68" s="15"/>
    </row>
    <row r="69" spans="2:2" ht="13.2">
      <c r="B69" s="11"/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673219E-985F-4012-986F-87A69BBD5D68}">
  <sheetPr>
    <tabColor theme="3"/>
  </sheetPr>
  <dimension ref="B3:B57"/>
  <sheetViews>
    <sheetView showGridLines="0" zoomScale="140" zoomScaleNormal="140" workbookViewId="0" topLeftCell="A1">
      <selection pane="topLeft" activeCell="B1" sqref="B1"/>
    </sheetView>
  </sheetViews>
  <sheetFormatPr defaultColWidth="11.444285714285714" defaultRowHeight="13.2"/>
  <cols>
    <col min="1" max="1" width="3.7142857142857144" customWidth="1"/>
    <col min="2" max="2" width="158.14285714285714" customWidth="1"/>
    <col min="3" max="3" width="55.42857142857143" customWidth="1"/>
  </cols>
  <sheetData>
    <row r="1" s="16" customFormat="1" ht="70.05" customHeight="1"/>
    <row r="2" s="16" customFormat="1" ht="16.05" customHeight="1"/>
    <row r="3" spans="2:2" s="16" customFormat="1" ht="16.05" customHeight="1">
      <c r="B3" s="202" t="s">
        <v>450</v>
      </c>
    </row>
    <row r="4" s="16" customFormat="1" ht="16.05" customHeight="1"/>
    <row r="5" spans="2:2" s="16" customFormat="1" ht="16.05" customHeight="1">
      <c r="B5" s="200" t="s">
        <v>440</v>
      </c>
    </row>
    <row r="6" spans="2:2" s="16" customFormat="1" ht="16.05" customHeight="1">
      <c r="B6" s="200" t="s">
        <v>449</v>
      </c>
    </row>
    <row r="7" spans="2:2" s="16" customFormat="1" ht="16.05" customHeight="1">
      <c r="B7" s="200" t="s">
        <v>441</v>
      </c>
    </row>
    <row r="8" spans="2:2" s="16" customFormat="1" ht="16.05" customHeight="1">
      <c r="B8" s="200" t="s">
        <v>442</v>
      </c>
    </row>
    <row r="9" spans="2:2" s="16" customFormat="1" ht="16.05" customHeight="1">
      <c r="B9" s="200" t="s">
        <v>443</v>
      </c>
    </row>
    <row r="10" spans="2:2" s="16" customFormat="1" ht="16.05" customHeight="1">
      <c r="B10" s="200" t="s">
        <v>444</v>
      </c>
    </row>
    <row r="11" spans="2:2" s="16" customFormat="1" ht="16.05" customHeight="1">
      <c r="B11" s="200" t="s">
        <v>445</v>
      </c>
    </row>
    <row r="12" spans="2:2" s="16" customFormat="1" ht="16.05" customHeight="1">
      <c r="B12" s="200" t="s">
        <v>446</v>
      </c>
    </row>
    <row r="13" spans="2:2" s="16" customFormat="1" ht="16.05" customHeight="1">
      <c r="B13" s="201" t="s">
        <v>447</v>
      </c>
    </row>
    <row r="14" spans="2:2" s="16" customFormat="1" ht="16.05" customHeight="1">
      <c r="B14" s="200" t="s">
        <v>448</v>
      </c>
    </row>
    <row r="15" spans="2:2" s="16" customFormat="1" ht="16.05" customHeight="1">
      <c r="B15" s="199" t="s">
        <v>397</v>
      </c>
    </row>
    <row r="16" spans="2:2" s="16" customFormat="1" ht="16.05" customHeight="1">
      <c r="B16" s="199" t="s">
        <v>398</v>
      </c>
    </row>
    <row r="17" spans="2:2" s="16" customFormat="1" ht="16.05" customHeight="1">
      <c r="B17" s="199" t="s">
        <v>399</v>
      </c>
    </row>
    <row r="18" spans="2:2" s="16" customFormat="1" ht="16.05" customHeight="1">
      <c r="B18" s="199" t="s">
        <v>400</v>
      </c>
    </row>
    <row r="19" spans="2:2" s="16" customFormat="1" ht="16.05" customHeight="1">
      <c r="B19" s="199" t="s">
        <v>401</v>
      </c>
    </row>
    <row r="20" spans="2:2" s="16" customFormat="1" ht="16.05" customHeight="1">
      <c r="B20" s="199" t="s">
        <v>402</v>
      </c>
    </row>
    <row r="21" spans="2:2" s="16" customFormat="1" ht="16.05" customHeight="1">
      <c r="B21" s="199" t="s">
        <v>403</v>
      </c>
    </row>
    <row r="22" spans="2:2" s="16" customFormat="1" ht="16.05" customHeight="1">
      <c r="B22" s="199" t="s">
        <v>404</v>
      </c>
    </row>
    <row r="23" spans="2:2" s="16" customFormat="1" ht="16.05" customHeight="1">
      <c r="B23" s="199" t="s">
        <v>405</v>
      </c>
    </row>
    <row r="24" spans="2:2" s="16" customFormat="1" ht="16.05" customHeight="1">
      <c r="B24" s="199" t="s">
        <v>406</v>
      </c>
    </row>
    <row r="25" spans="2:2" s="16" customFormat="1" ht="16.05" customHeight="1">
      <c r="B25" s="199" t="s">
        <v>407</v>
      </c>
    </row>
    <row r="26" spans="2:2" s="16" customFormat="1" ht="16.05" customHeight="1">
      <c r="B26" s="199" t="s">
        <v>408</v>
      </c>
    </row>
    <row r="27" spans="2:2" s="16" customFormat="1" ht="16.05" customHeight="1">
      <c r="B27" s="199" t="s">
        <v>409</v>
      </c>
    </row>
    <row r="28" spans="2:2" s="16" customFormat="1" ht="16.05" customHeight="1">
      <c r="B28" s="199" t="s">
        <v>410</v>
      </c>
    </row>
    <row r="29" spans="2:2" s="16" customFormat="1" ht="16.05" customHeight="1">
      <c r="B29" s="199" t="s">
        <v>411</v>
      </c>
    </row>
    <row r="30" spans="2:2" s="16" customFormat="1" ht="16.05" customHeight="1">
      <c r="B30" s="199" t="s">
        <v>412</v>
      </c>
    </row>
    <row r="31" spans="2:2" s="16" customFormat="1" ht="16.05" customHeight="1">
      <c r="B31" s="199" t="s">
        <v>413</v>
      </c>
    </row>
    <row r="32" spans="2:2" s="16" customFormat="1" ht="16.05" customHeight="1">
      <c r="B32" s="199" t="s">
        <v>414</v>
      </c>
    </row>
    <row r="33" spans="2:2" s="16" customFormat="1" ht="16.05" customHeight="1">
      <c r="B33" s="199" t="s">
        <v>415</v>
      </c>
    </row>
    <row r="34" spans="2:2" s="16" customFormat="1" ht="16.05" customHeight="1">
      <c r="B34" s="199" t="s">
        <v>416</v>
      </c>
    </row>
    <row r="35" spans="2:2" s="16" customFormat="1" ht="16.05" customHeight="1">
      <c r="B35" s="199" t="s">
        <v>417</v>
      </c>
    </row>
    <row r="36" spans="2:2" s="16" customFormat="1" ht="16.05" customHeight="1">
      <c r="B36" s="199" t="s">
        <v>418</v>
      </c>
    </row>
    <row r="37" spans="2:2" s="16" customFormat="1" ht="16.05" customHeight="1">
      <c r="B37" s="199" t="s">
        <v>419</v>
      </c>
    </row>
    <row r="38" spans="2:2" s="16" customFormat="1" ht="16.05" customHeight="1">
      <c r="B38" s="199" t="s">
        <v>420</v>
      </c>
    </row>
    <row r="39" spans="2:2" s="16" customFormat="1" ht="16.05" customHeight="1">
      <c r="B39" s="199" t="s">
        <v>421</v>
      </c>
    </row>
    <row r="40" spans="2:2" s="16" customFormat="1" ht="16.05" customHeight="1">
      <c r="B40" s="199" t="s">
        <v>422</v>
      </c>
    </row>
    <row r="41" spans="2:2" s="16" customFormat="1" ht="16.05" customHeight="1">
      <c r="B41" s="199" t="s">
        <v>423</v>
      </c>
    </row>
    <row r="42" spans="2:2" s="16" customFormat="1" ht="16.05" customHeight="1">
      <c r="B42" s="199" t="s">
        <v>424</v>
      </c>
    </row>
    <row r="43" spans="2:2" s="16" customFormat="1" ht="16.05" customHeight="1">
      <c r="B43" s="199" t="s">
        <v>425</v>
      </c>
    </row>
    <row r="44" spans="2:2" s="16" customFormat="1" ht="16.05" customHeight="1">
      <c r="B44" s="199" t="s">
        <v>426</v>
      </c>
    </row>
    <row r="45" spans="2:2" s="16" customFormat="1" ht="16.05" customHeight="1">
      <c r="B45" s="199" t="s">
        <v>427</v>
      </c>
    </row>
    <row r="46" spans="2:2" s="16" customFormat="1" ht="16.05" customHeight="1">
      <c r="B46" s="199" t="s">
        <v>428</v>
      </c>
    </row>
    <row r="47" spans="2:2" s="16" customFormat="1" ht="16.05" customHeight="1">
      <c r="B47" s="199" t="s">
        <v>429</v>
      </c>
    </row>
    <row r="48" spans="2:2" s="16" customFormat="1" ht="16.05" customHeight="1">
      <c r="B48" s="199" t="s">
        <v>430</v>
      </c>
    </row>
    <row r="49" spans="2:2" s="16" customFormat="1" ht="16.05" customHeight="1">
      <c r="B49" s="199" t="s">
        <v>431</v>
      </c>
    </row>
    <row r="50" spans="2:2" s="16" customFormat="1" ht="16.05" customHeight="1">
      <c r="B50" s="199" t="s">
        <v>432</v>
      </c>
    </row>
    <row r="51" spans="2:2" s="16" customFormat="1" ht="16.05" customHeight="1">
      <c r="B51" s="199" t="s">
        <v>433</v>
      </c>
    </row>
    <row r="52" spans="2:2" s="16" customFormat="1" ht="16.05" customHeight="1">
      <c r="B52" s="199" t="s">
        <v>434</v>
      </c>
    </row>
    <row r="53" spans="2:2" s="16" customFormat="1" ht="16.05" customHeight="1">
      <c r="B53" s="199" t="s">
        <v>435</v>
      </c>
    </row>
    <row r="54" spans="2:2" s="16" customFormat="1" ht="16.05" customHeight="1">
      <c r="B54" s="199" t="s">
        <v>436</v>
      </c>
    </row>
    <row r="55" spans="2:2" s="16" customFormat="1" ht="16.05" customHeight="1">
      <c r="B55" s="199" t="s">
        <v>437</v>
      </c>
    </row>
    <row r="56" spans="2:2" s="16" customFormat="1" ht="16.05" customHeight="1">
      <c r="B56" s="199" t="s">
        <v>438</v>
      </c>
    </row>
    <row r="57" spans="2:2" s="16" customFormat="1" ht="16.05" customHeight="1">
      <c r="B57" s="199" t="s">
        <v>439</v>
      </c>
    </row>
  </sheetData>
  <hyperlinks>
    <hyperlink ref="B15" location="'Tabla 11'!A1" display="Tabla 11. Solicitantes de protección internacional por comunidad autónoma, provincia y sexo"/>
    <hyperlink ref="B5" location="'Tabla 1'!A1" display="Tabla 1. Evolución solicitantes de protección internacional últimos 10 años"/>
    <hyperlink ref="B6" location="'Tabla 2'!A1" display="Tabla 2.  Solicitantes de protección internacional por continente, país de origen y sexo"/>
    <hyperlink ref="B7:B14" location="'Tabla 3'!A1" display="Tabla 3. Solicitantes de protección internacional por continente, país de origen y edad"/>
    <hyperlink ref="B7" location="'Tabla 3'!A1" display="Tabla 3. Solicitantes de protección internacional por continente, país de origen y edad"/>
    <hyperlink ref="B8" location="'Tabla 4'!A1" display="Tabla 4. Solicitantes de protección internacional por país de origen en orden decreciente"/>
    <hyperlink ref="B9" location="'Tabla 5'!A1" display="Tabla 5. Solicitantes de protección internacional por continente, país de origen y lugar de presentación de la solicitud"/>
    <hyperlink ref="B10" location="'Tabla 3'!A1" display="Tabla 6. Solicitantes de protección internacional por continente, país de origen, lugar de presentación de la solicitud y sexo"/>
    <hyperlink ref="B11" location="'Tabla 7'!A1" display="Tabla 7. Solicitantes del Programa Nacional de Reasentamiento por continente, nacionalidad alegada y sexo"/>
    <hyperlink ref="B12" location="'Tabla 8'!A1" display="Tabla 8. Solicitantes del Programa Nacional de Reasentamiento por continente, nacionalidad alegada y edad"/>
    <hyperlink ref="B13" location="'Tabla 9'!A1" display="Tabla 9. Solicitantes de protección internacional por continente, país de origen y meses"/>
    <hyperlink ref="B14" location="'Tabla 10'!A1" display="Tabla 10. Solicitantes de protección internacional por países de origen y provincias"/>
    <hyperlink ref="B16" location="'Tabla 12'!A1" display="Tabla 12. Solicitantes de protección internacional por países de origen y comunidades autónomas"/>
    <hyperlink ref="B17" location="'Tabla 13'!A1" display="Tabla 13. Solicitantes de protección internacional menores no acompañados por continente y país de origen"/>
    <hyperlink ref="B18" location="'Tabla 14'!A1" display="Tabla 14. Solicitantes de protección temporal por continente, país de origen y sexo"/>
    <hyperlink ref="B19" location="'Tabla 15'!A1" display="Tabla 15. Solicitantes de protección temporal por continente, país de origen y edad"/>
    <hyperlink ref="B20" location="'Tabla 16'!A1" display="Tabla 16. Solicitantes de protección temporal por países de origen y provincias"/>
    <hyperlink ref="B21" location="'Tabla 17'!A1" display="Tabla 17. Solicitantes de protección temporal por comunidad autónoma, provincia y sexo"/>
    <hyperlink ref="B22:B57" location="'Tabla 18'!A1" display="Tabla 18. Solicitantes de protección temporal por países de origen y comunidades autónomas"/>
    <hyperlink ref="B23" location="'Tabla 19'!A1" display="Tabla 19. Reconocimiento de la condición de refugiado y concesión del derecho de asilo por continente país de origen y sexo"/>
    <hyperlink ref="B24" location="'Tabla 20'!A1" display="Tabla 20. Reconocimiento de la condición de refugiado y concesión del derecho de asilo por continente país de origen y edad"/>
    <hyperlink ref="B25" location="'Tabla 21'!A1" display="Tabla 21. Reconocimiento del derecho a la protección subsidiaria por continente país de origen y sexo"/>
    <hyperlink ref="B26" location="'Tabla 22'!A1" display="Tabla 22. Reconocimiento del derecho a la protección subsidiaria por continente país de origen y edad"/>
    <hyperlink ref="B27" location="'Tabla 23'!A1" display="Tabla 23. Autorizaciones de estancia o residencia en España por razones humanitarias por continente país de origen y sexo"/>
    <hyperlink ref="B28" location="'Tabla 24'!A1" display="Tabla 24. Autorizaciones de estancia o residencia en España por razones humanitarias por continente país de origen y edad"/>
    <hyperlink ref="B29" location="'Tabla 25'!A1" display="Tabla 25. Resoluciones desfavorables por continente país de origen y sexo"/>
    <hyperlink ref="B30" location="'Tabla 26'!A1" display="Tabla 26. Resoluciones desfavorables por continente país de origen y edad"/>
    <hyperlink ref="B31" location="'Tabla 27'!A1" display="Tabla 27. Resoluciones por país de origen, criterio de resolución y sexo"/>
    <hyperlink ref="B32" location="'Tabla 28'!A1" display="Tabla 28. Resoluciones sobre solicitudes de protección internacional por país de origen y sexo: admitidas, no admitidas y denegadas"/>
    <hyperlink ref="B33" location="'Tabla 29'!A1" display="Tabla 29. Recursos desestimados contra resoluciones de protección internacional por tipo de recurso, continente país de origen y sexo"/>
    <hyperlink ref="B34" location="'Tabla 30'!A1" display="Tabla 30. Recursos desestimados contra resoluciones de protección internacional por tipo de recurso, continente país de origen y edad"/>
    <hyperlink ref="B35" location="'Tabla 31'!A1" display="Tabla 31. Recursos estimados contra resoluciones de protección internacional: reconocimiento de la condición de refugiado por tipo de recurso, continente, país de origen y sexo"/>
    <hyperlink ref="B36" location="'Tabla 32'!A1" display="Tabla 32. Recursos estimados contra resoluciones de protección internacional: reconocimiento de la condición de refugiado por tipo de recurso, continente, país de origen y edad"/>
    <hyperlink ref="B37" location="'Tabla 32'!A1" display="Tabla 33. Recursos estimados contra resoluciones de protección internacional: reconocimiento del derecho a la protección subsidiaria por tipo de recurso, continente, país de origen y sexo"/>
    <hyperlink ref="B38" location="'Tabla 34'!A1" display="Tabla 34. Recursos estimados contra resoluciones de protección internacional: reconocimiento del derecho a la protección subsidiaria por tipo de recurso, continente, país de origen y edad"/>
    <hyperlink ref="B39" location="'Tabla 35'!A1" display="Tabla 35. Recursos estimados contra resoluciones de protección internacional: razones humanitarias por tipo de recurso, continente, país de origen y sexo"/>
    <hyperlink ref="B40" location="'Tabla 36'!A1" display="Tabla 36. Recursos estimados contra resoluciones de protección internacional: razones humanitarias por tipo de recurso, continente, país de origen y edad"/>
    <hyperlink ref="B41" location="'Tabla 37'!A1" display="Tabla 37. Requerimientos dirigidos a España por otros Estados parte para la toma a cargo y readmisión de solicitantes de protección internacional"/>
    <hyperlink ref="B42" location="'Tabla 38'!A1" display="Tabla 38. Respuestas a los requerimientos dirigidos a España por otros Estados parte para la toma a cargo y readmisión de solicitantes de protección internacional"/>
    <hyperlink ref="B43" location="'Tabla 39'!A1" display="Tabla 39. Requerimientos efectuados por España a otros Estados parte para la toma a cargo y readmisión de solicitantes de protección internacional"/>
    <hyperlink ref="B44" location="'Tabla 40'!A1" display="Tabla 40. Respuestas a los requerimientos efectuados por España a otros Estados parte para la toma a cargo y readmisión de solicitantes de protección internacional"/>
    <hyperlink ref="B45" location="'Tabla 41'!A1" display="Tabla 41. Peticiones de información (consultas) dirigidas a España por otros Estados parte"/>
    <hyperlink ref="B46" location="'Tabla 42'!A1" display="Tabla 42. Peticiones de información (consultas) dirigidas por España a otros Estados parte"/>
    <hyperlink ref="B47" location="'Tabla 43'!A1" display="Tabla 43. Solicitantes del estatuto de apátrida por país y sexo"/>
    <hyperlink ref="B48" location="'Tabla 44'!A1" display="Tabla 44. Solicitantes del estatuto de apátrida por país y tramos de edad"/>
    <hyperlink ref="B49" location="'Tabla 45'!A1" display="Tabla 45. Resoluciones favorables del estatuto de apátrida por país y sexo"/>
    <hyperlink ref="B50" location="'Tabla 46'!A1" display="Tabla 46. Resoluciones favorables del estatuto de apátrida por país y tramos de edad"/>
    <hyperlink ref="B51" location="'Tabla 47'!A1" display="Tabla 47. Resoluciones desfavorables del estatuto de apátrida por país y sexo"/>
    <hyperlink ref="B52" location="'Tabla 48'!A1" display="Tabla 48. Resoluciones desfavorables del estatuto de apátrida por país y tramos de edad"/>
    <hyperlink ref="B53" location="'Tabla 49'!A1" display="Tabla 49. Resoluciones del estatuto de apátrida por país y sexo"/>
    <hyperlink ref="B54" location="'Tabla 50'!A1" display="Tabla 50. Recursos desestimados contra resoluciones del estatuto de apátrida por continente, país de origen y sexo"/>
    <hyperlink ref="B55" location="'Tabla 51'!A1" display="Tabla 51. Recursos desestimados contra resoluciones del estatuto de apátrida por continente, país de origen y edad"/>
    <hyperlink ref="B56" location="'Tabla 52'!A1" display="Tabla 52. Concesiones del estatuto de apátrida por sentencia por continente, país de origen y sexo"/>
    <hyperlink ref="B57" location="'Tabla 53'!A1" display="Tabla 53. Concesiones del estatuto de apátrida por sentencia por continente, país de origen y edad"/>
  </hyperlink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CE20649-B076-4717-9C5C-8E70BE0C4466}">
  <sheetPr codeName="Hoja54">
    <tabColor theme="3"/>
  </sheetPr>
  <dimension ref="A2:CE94"/>
  <sheetViews>
    <sheetView showGridLines="0" zoomScale="140" zoomScaleNormal="140" workbookViewId="0" topLeftCell="A1">
      <pane xSplit="2" ySplit="4" topLeftCell="C5" activePane="bottomRight" state="frozen"/>
      <selection pane="topLeft" activeCell="K14" sqref="K14"/>
      <selection pane="bottomLeft" activeCell="K14" sqref="K14"/>
      <selection pane="topRight" activeCell="K14" sqref="K14"/>
      <selection pane="bottomRight" activeCell="K14" sqref="K14"/>
    </sheetView>
  </sheetViews>
  <sheetFormatPr defaultColWidth="11.444285714285714" defaultRowHeight="13.2"/>
  <cols>
    <col min="1" max="1" width="4" customWidth="1"/>
    <col min="2" max="3" width="25" customWidth="1"/>
    <col min="4" max="4" width="7.285714285714286" bestFit="1" customWidth="1"/>
    <col min="5" max="5" width="21.714285714285715" bestFit="1" customWidth="1"/>
    <col min="6" max="6" width="12.285714285714286" bestFit="1" customWidth="1"/>
    <col min="7" max="7" width="8.571428571428571" bestFit="1" customWidth="1"/>
    <col min="8" max="8" width="9.571428571428571" bestFit="1" customWidth="1"/>
    <col min="9" max="9" width="13.714285714285714" bestFit="1" customWidth="1"/>
    <col min="10" max="10" width="17.714285714285715" bestFit="1" customWidth="1"/>
    <col min="11" max="11" width="9.285714285714286" customWidth="1"/>
    <col min="12" max="12" width="6.285714285714286" bestFit="1" customWidth="1"/>
    <col min="13" max="13" width="17.714285714285715" customWidth="1"/>
    <col min="14" max="14" width="12.285714285714286" bestFit="1" customWidth="1"/>
    <col min="15" max="15" width="7.857142857142857" customWidth="1"/>
    <col min="16" max="16" width="21.714285714285715" bestFit="1" customWidth="1"/>
    <col min="17" max="17" width="7.285714285714286" bestFit="1" customWidth="1"/>
    <col min="18" max="18" width="17.285714285714285" bestFit="1" customWidth="1"/>
    <col min="19" max="19" width="27.142857142857142" bestFit="1" customWidth="1"/>
    <col min="20" max="20" width="10.285714285714286" bestFit="1" customWidth="1"/>
    <col min="21" max="21" width="8.285714285714286" bestFit="1" customWidth="1"/>
    <col min="22" max="22" width="8.857142857142858" bestFit="1" customWidth="1"/>
    <col min="23" max="23" width="8.428571428571429" customWidth="1"/>
  </cols>
  <sheetData>
    <row r="1" s="17" customFormat="1" ht="70.05" customHeight="1"/>
    <row r="2" spans="2:4" s="17" customFormat="1" ht="16.05" customHeight="1">
      <c r="B2" s="18" t="s">
        <v>338</v>
      </c>
      <c r="C2" s="32"/>
      <c r="D2" s="32"/>
    </row>
    <row r="3" spans="3:3" s="17" customFormat="1" ht="16.05" customHeight="1">
      <c r="C3" s="19"/>
    </row>
    <row r="4" spans="2:22" s="17" customFormat="1" ht="16.05" customHeight="1">
      <c r="B4" s="1" t="s">
        <v>6</v>
      </c>
      <c r="C4" s="20" t="s">
        <v>131</v>
      </c>
      <c r="D4" s="20" t="s">
        <v>132</v>
      </c>
      <c r="E4" s="20" t="s">
        <v>204</v>
      </c>
      <c r="F4" s="20" t="s">
        <v>197</v>
      </c>
      <c r="G4" s="20" t="s">
        <v>134</v>
      </c>
      <c r="H4" s="20" t="s">
        <v>135</v>
      </c>
      <c r="I4" s="20" t="s">
        <v>205</v>
      </c>
      <c r="J4" s="20" t="s">
        <v>136</v>
      </c>
      <c r="K4" s="20" t="s">
        <v>137</v>
      </c>
      <c r="L4" s="20" t="s">
        <v>138</v>
      </c>
      <c r="M4" s="20" t="s">
        <v>206</v>
      </c>
      <c r="N4" s="20" t="s">
        <v>139</v>
      </c>
      <c r="O4" s="20" t="s">
        <v>140</v>
      </c>
      <c r="P4" s="20" t="s">
        <v>207</v>
      </c>
      <c r="Q4" s="20" t="s">
        <v>142</v>
      </c>
      <c r="R4" s="20" t="s">
        <v>208</v>
      </c>
      <c r="S4" s="20" t="s">
        <v>209</v>
      </c>
      <c r="T4" s="20" t="s">
        <v>145</v>
      </c>
      <c r="U4" s="20" t="s">
        <v>147</v>
      </c>
      <c r="V4" s="20" t="s">
        <v>318</v>
      </c>
    </row>
    <row r="5" spans="1:83" s="99" customFormat="1" ht="16.05" customHeight="1">
      <c r="A5" s="17"/>
      <c r="B5" s="24" t="s">
        <v>16</v>
      </c>
      <c r="C5" s="25">
        <v>1</v>
      </c>
      <c r="D5" s="25">
        <v>0</v>
      </c>
      <c r="E5" s="25">
        <v>0</v>
      </c>
      <c r="F5" s="25">
        <v>0</v>
      </c>
      <c r="G5" s="25">
        <v>0</v>
      </c>
      <c r="H5" s="25">
        <v>0</v>
      </c>
      <c r="I5" s="25">
        <v>0</v>
      </c>
      <c r="J5" s="25">
        <v>0</v>
      </c>
      <c r="K5" s="25">
        <v>1</v>
      </c>
      <c r="L5" s="25">
        <v>0</v>
      </c>
      <c r="M5" s="25">
        <v>0</v>
      </c>
      <c r="N5" s="25">
        <v>0</v>
      </c>
      <c r="O5" s="25">
        <v>0</v>
      </c>
      <c r="P5" s="25">
        <v>0</v>
      </c>
      <c r="Q5" s="25">
        <v>0</v>
      </c>
      <c r="R5" s="25">
        <v>0</v>
      </c>
      <c r="S5" s="25">
        <v>0</v>
      </c>
      <c r="T5" s="25">
        <v>0</v>
      </c>
      <c r="U5" s="25">
        <v>0</v>
      </c>
      <c r="V5" s="26">
        <v>2</v>
      </c>
      <c r="W5" s="85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</row>
    <row r="6" spans="2:23" s="17" customFormat="1" ht="16.05" customHeight="1">
      <c r="B6" s="27" t="s">
        <v>89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1</v>
      </c>
      <c r="N6" s="28">
        <v>0</v>
      </c>
      <c r="O6" s="28">
        <v>0</v>
      </c>
      <c r="P6" s="28">
        <v>0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9">
        <v>1</v>
      </c>
      <c r="W6" s="85"/>
    </row>
    <row r="7" spans="1:83" s="99" customFormat="1" ht="16.05" customHeight="1">
      <c r="A7" s="17"/>
      <c r="B7" s="24" t="s">
        <v>9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25">
        <v>0</v>
      </c>
      <c r="J7" s="25">
        <v>1</v>
      </c>
      <c r="K7" s="25">
        <v>0</v>
      </c>
      <c r="L7" s="25">
        <v>0</v>
      </c>
      <c r="M7" s="25">
        <v>0</v>
      </c>
      <c r="N7" s="25">
        <v>0</v>
      </c>
      <c r="O7" s="25">
        <v>0</v>
      </c>
      <c r="P7" s="25">
        <v>0</v>
      </c>
      <c r="Q7" s="25">
        <v>0</v>
      </c>
      <c r="R7" s="25">
        <v>0</v>
      </c>
      <c r="S7" s="25">
        <v>0</v>
      </c>
      <c r="T7" s="25">
        <v>0</v>
      </c>
      <c r="U7" s="25">
        <v>0</v>
      </c>
      <c r="V7" s="26">
        <v>1</v>
      </c>
      <c r="W7" s="85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</row>
    <row r="8" spans="2:23" s="17" customFormat="1" ht="16.05" customHeight="1">
      <c r="B8" s="27" t="s">
        <v>191</v>
      </c>
      <c r="C8" s="28">
        <v>1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2</v>
      </c>
      <c r="L8" s="28">
        <v>0</v>
      </c>
      <c r="M8" s="28">
        <v>1</v>
      </c>
      <c r="N8" s="28">
        <v>0</v>
      </c>
      <c r="O8" s="28">
        <v>0</v>
      </c>
      <c r="P8" s="28">
        <v>2</v>
      </c>
      <c r="Q8" s="28">
        <v>0</v>
      </c>
      <c r="R8" s="28">
        <v>0</v>
      </c>
      <c r="S8" s="28">
        <v>0</v>
      </c>
      <c r="T8" s="28">
        <v>1</v>
      </c>
      <c r="U8" s="28">
        <v>0</v>
      </c>
      <c r="V8" s="29">
        <v>7</v>
      </c>
      <c r="W8" s="85"/>
    </row>
    <row r="9" spans="1:83" s="99" customFormat="1" ht="16.05" customHeight="1">
      <c r="A9" s="17"/>
      <c r="B9" s="24" t="s">
        <v>18</v>
      </c>
      <c r="C9" s="25">
        <v>2</v>
      </c>
      <c r="D9" s="25">
        <v>0</v>
      </c>
      <c r="E9" s="25">
        <v>1</v>
      </c>
      <c r="F9" s="25">
        <v>0</v>
      </c>
      <c r="G9" s="25">
        <v>0</v>
      </c>
      <c r="H9" s="25">
        <v>0</v>
      </c>
      <c r="I9" s="25">
        <v>2</v>
      </c>
      <c r="J9" s="25">
        <v>0</v>
      </c>
      <c r="K9" s="25">
        <v>4</v>
      </c>
      <c r="L9" s="25">
        <v>0</v>
      </c>
      <c r="M9" s="25">
        <v>8</v>
      </c>
      <c r="N9" s="25">
        <v>0</v>
      </c>
      <c r="O9" s="25">
        <v>1</v>
      </c>
      <c r="P9" s="25">
        <v>0</v>
      </c>
      <c r="Q9" s="25">
        <v>0</v>
      </c>
      <c r="R9" s="25">
        <v>0</v>
      </c>
      <c r="S9" s="25">
        <v>0</v>
      </c>
      <c r="T9" s="25">
        <v>2</v>
      </c>
      <c r="U9" s="25">
        <v>0</v>
      </c>
      <c r="V9" s="26">
        <v>20</v>
      </c>
      <c r="W9" s="85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</row>
    <row r="10" spans="2:23" s="17" customFormat="1" ht="16.05" customHeight="1">
      <c r="B10" s="27" t="s">
        <v>19</v>
      </c>
      <c r="C10" s="28">
        <v>4</v>
      </c>
      <c r="D10" s="28">
        <v>0</v>
      </c>
      <c r="E10" s="28">
        <v>0</v>
      </c>
      <c r="F10" s="28">
        <v>0</v>
      </c>
      <c r="G10" s="28">
        <v>1</v>
      </c>
      <c r="H10" s="28">
        <v>0</v>
      </c>
      <c r="I10" s="28">
        <v>0</v>
      </c>
      <c r="J10" s="28">
        <v>1</v>
      </c>
      <c r="K10" s="28">
        <v>5</v>
      </c>
      <c r="L10" s="28">
        <v>0</v>
      </c>
      <c r="M10" s="28">
        <v>3</v>
      </c>
      <c r="N10" s="28">
        <v>0</v>
      </c>
      <c r="O10" s="28">
        <v>0</v>
      </c>
      <c r="P10" s="28">
        <v>9</v>
      </c>
      <c r="Q10" s="28">
        <v>0</v>
      </c>
      <c r="R10" s="28">
        <v>0</v>
      </c>
      <c r="S10" s="28">
        <v>0</v>
      </c>
      <c r="T10" s="28">
        <v>2</v>
      </c>
      <c r="U10" s="28">
        <v>0</v>
      </c>
      <c r="V10" s="29">
        <v>25</v>
      </c>
      <c r="W10" s="85"/>
    </row>
    <row r="11" spans="1:83" s="99" customFormat="1" ht="16.05" customHeight="1">
      <c r="A11" s="17"/>
      <c r="B11" s="24" t="s">
        <v>20</v>
      </c>
      <c r="C11" s="25">
        <v>7</v>
      </c>
      <c r="D11" s="25">
        <v>12</v>
      </c>
      <c r="E11" s="25">
        <v>0</v>
      </c>
      <c r="F11" s="25">
        <v>0</v>
      </c>
      <c r="G11" s="25">
        <v>1</v>
      </c>
      <c r="H11" s="25">
        <v>2</v>
      </c>
      <c r="I11" s="25">
        <v>3</v>
      </c>
      <c r="J11" s="25">
        <v>2</v>
      </c>
      <c r="K11" s="25">
        <v>39</v>
      </c>
      <c r="L11" s="25">
        <v>0</v>
      </c>
      <c r="M11" s="25">
        <v>27</v>
      </c>
      <c r="N11" s="25">
        <v>0</v>
      </c>
      <c r="O11" s="25">
        <v>1</v>
      </c>
      <c r="P11" s="25">
        <v>15</v>
      </c>
      <c r="Q11" s="25">
        <v>0</v>
      </c>
      <c r="R11" s="25">
        <v>0</v>
      </c>
      <c r="S11" s="25">
        <v>0</v>
      </c>
      <c r="T11" s="25">
        <v>1</v>
      </c>
      <c r="U11" s="25">
        <v>2</v>
      </c>
      <c r="V11" s="26">
        <v>112</v>
      </c>
      <c r="W11" s="85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</row>
    <row r="12" spans="2:23" s="17" customFormat="1" ht="16.05" customHeight="1">
      <c r="B12" s="27" t="s">
        <v>283</v>
      </c>
      <c r="C12" s="28">
        <v>1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2</v>
      </c>
      <c r="L12" s="28">
        <v>0</v>
      </c>
      <c r="M12" s="28">
        <v>1</v>
      </c>
      <c r="N12" s="28">
        <v>0</v>
      </c>
      <c r="O12" s="28">
        <v>0</v>
      </c>
      <c r="P12" s="28">
        <v>1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9">
        <v>5</v>
      </c>
      <c r="W12" s="85"/>
    </row>
    <row r="13" spans="1:83" s="99" customFormat="1" ht="16.05" customHeight="1">
      <c r="A13" s="17"/>
      <c r="B13" s="24" t="s">
        <v>91</v>
      </c>
      <c r="C13" s="25">
        <v>0</v>
      </c>
      <c r="D13" s="2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2</v>
      </c>
      <c r="N13" s="25">
        <v>0</v>
      </c>
      <c r="O13" s="25">
        <v>0</v>
      </c>
      <c r="P13" s="25">
        <v>0</v>
      </c>
      <c r="Q13" s="25">
        <v>0</v>
      </c>
      <c r="R13" s="25">
        <v>0</v>
      </c>
      <c r="S13" s="25">
        <v>0</v>
      </c>
      <c r="T13" s="25">
        <v>0</v>
      </c>
      <c r="U13" s="25">
        <v>0</v>
      </c>
      <c r="V13" s="26">
        <v>2</v>
      </c>
      <c r="W13" s="85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</row>
    <row r="14" spans="2:23" s="17" customFormat="1" ht="16.05" customHeight="1">
      <c r="B14" s="27" t="s">
        <v>119</v>
      </c>
      <c r="C14" s="28">
        <v>6</v>
      </c>
      <c r="D14" s="28">
        <v>0</v>
      </c>
      <c r="E14" s="28">
        <v>1</v>
      </c>
      <c r="F14" s="28">
        <v>1</v>
      </c>
      <c r="G14" s="28">
        <v>0</v>
      </c>
      <c r="H14" s="28">
        <v>3</v>
      </c>
      <c r="I14" s="28">
        <v>1</v>
      </c>
      <c r="J14" s="28">
        <v>4</v>
      </c>
      <c r="K14" s="28">
        <v>5</v>
      </c>
      <c r="L14" s="28">
        <v>0</v>
      </c>
      <c r="M14" s="28">
        <v>7</v>
      </c>
      <c r="N14" s="28">
        <v>0</v>
      </c>
      <c r="O14" s="28">
        <v>0</v>
      </c>
      <c r="P14" s="28">
        <v>2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9">
        <v>30</v>
      </c>
      <c r="W14" s="85"/>
    </row>
    <row r="15" spans="1:83" s="99" customFormat="1" ht="16.05" customHeight="1">
      <c r="A15" s="17"/>
      <c r="B15" s="24" t="s">
        <v>21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1</v>
      </c>
      <c r="J15" s="25">
        <v>0</v>
      </c>
      <c r="K15" s="25">
        <v>4</v>
      </c>
      <c r="L15" s="25">
        <v>0</v>
      </c>
      <c r="M15" s="25">
        <v>1</v>
      </c>
      <c r="N15" s="25">
        <v>0</v>
      </c>
      <c r="O15" s="25">
        <v>0</v>
      </c>
      <c r="P15" s="25">
        <v>2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6">
        <v>8</v>
      </c>
      <c r="W15" s="85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</row>
    <row r="16" spans="2:23" s="17" customFormat="1" ht="16.05" customHeight="1">
      <c r="B16" s="27" t="s">
        <v>22</v>
      </c>
      <c r="C16" s="28">
        <v>49</v>
      </c>
      <c r="D16" s="28">
        <v>6</v>
      </c>
      <c r="E16" s="28">
        <v>1</v>
      </c>
      <c r="F16" s="28">
        <v>5</v>
      </c>
      <c r="G16" s="28">
        <v>7</v>
      </c>
      <c r="H16" s="28">
        <v>1</v>
      </c>
      <c r="I16" s="28">
        <v>2</v>
      </c>
      <c r="J16" s="28">
        <v>2</v>
      </c>
      <c r="K16" s="28">
        <v>70</v>
      </c>
      <c r="L16" s="28">
        <v>0</v>
      </c>
      <c r="M16" s="28">
        <v>67</v>
      </c>
      <c r="N16" s="28">
        <v>0</v>
      </c>
      <c r="O16" s="28">
        <v>3</v>
      </c>
      <c r="P16" s="28">
        <v>38</v>
      </c>
      <c r="Q16" s="28">
        <v>0</v>
      </c>
      <c r="R16" s="28">
        <v>4</v>
      </c>
      <c r="S16" s="28">
        <v>0</v>
      </c>
      <c r="T16" s="28">
        <v>1</v>
      </c>
      <c r="U16" s="28">
        <v>1</v>
      </c>
      <c r="V16" s="29">
        <v>257</v>
      </c>
      <c r="W16" s="85"/>
    </row>
    <row r="17" spans="1:83" s="99" customFormat="1" ht="16.05" customHeight="1">
      <c r="A17" s="17"/>
      <c r="B17" s="24" t="s">
        <v>23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2</v>
      </c>
      <c r="Q17" s="25">
        <v>0</v>
      </c>
      <c r="R17" s="25">
        <v>0</v>
      </c>
      <c r="S17" s="25">
        <v>0</v>
      </c>
      <c r="T17" s="25">
        <v>0</v>
      </c>
      <c r="U17" s="25">
        <v>1</v>
      </c>
      <c r="V17" s="26">
        <v>3</v>
      </c>
      <c r="W17" s="85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</row>
    <row r="18" spans="2:23" s="17" customFormat="1" ht="16.05" customHeight="1">
      <c r="B18" s="27" t="s">
        <v>121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2</v>
      </c>
      <c r="Q18" s="28">
        <v>0</v>
      </c>
      <c r="R18" s="28">
        <v>0</v>
      </c>
      <c r="S18" s="28">
        <v>0</v>
      </c>
      <c r="T18" s="28">
        <v>0</v>
      </c>
      <c r="U18" s="28">
        <v>0</v>
      </c>
      <c r="V18" s="29">
        <v>2</v>
      </c>
      <c r="W18" s="85"/>
    </row>
    <row r="19" spans="1:83" s="99" customFormat="1" ht="16.05" customHeight="1">
      <c r="A19" s="17"/>
      <c r="B19" s="24" t="s">
        <v>24</v>
      </c>
      <c r="C19" s="25">
        <v>0</v>
      </c>
      <c r="D19" s="25">
        <v>1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1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6">
        <v>2</v>
      </c>
      <c r="W19" s="85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</row>
    <row r="20" spans="2:23" s="17" customFormat="1" ht="16.05" customHeight="1">
      <c r="B20" s="27" t="s">
        <v>282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2</v>
      </c>
      <c r="L20" s="28">
        <v>0</v>
      </c>
      <c r="M20" s="28">
        <v>1</v>
      </c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9">
        <v>3</v>
      </c>
      <c r="W20" s="85"/>
    </row>
    <row r="21" spans="1:83" s="99" customFormat="1" ht="16.05" customHeight="1">
      <c r="A21" s="17"/>
      <c r="B21" s="24" t="s">
        <v>10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1</v>
      </c>
      <c r="L21" s="25">
        <v>0</v>
      </c>
      <c r="M21" s="25">
        <v>1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6">
        <v>2</v>
      </c>
      <c r="W21" s="85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</row>
    <row r="22" spans="2:23" s="17" customFormat="1" ht="16.05" customHeight="1">
      <c r="B22" s="27" t="s">
        <v>227</v>
      </c>
      <c r="C22" s="28">
        <v>3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1</v>
      </c>
      <c r="J22" s="28">
        <v>0</v>
      </c>
      <c r="K22" s="28">
        <v>9</v>
      </c>
      <c r="L22" s="28">
        <v>0</v>
      </c>
      <c r="M22" s="28">
        <v>2</v>
      </c>
      <c r="N22" s="28">
        <v>1</v>
      </c>
      <c r="O22" s="28">
        <v>0</v>
      </c>
      <c r="P22" s="28">
        <v>1</v>
      </c>
      <c r="Q22" s="28">
        <v>0</v>
      </c>
      <c r="R22" s="28">
        <v>1</v>
      </c>
      <c r="S22" s="28">
        <v>0</v>
      </c>
      <c r="T22" s="28">
        <v>0</v>
      </c>
      <c r="U22" s="28">
        <v>0</v>
      </c>
      <c r="V22" s="29">
        <v>18</v>
      </c>
      <c r="W22" s="85"/>
    </row>
    <row r="23" spans="1:83" s="99" customFormat="1" ht="16.05" customHeight="1">
      <c r="A23" s="17"/>
      <c r="B23" s="24" t="s">
        <v>110</v>
      </c>
      <c r="C23" s="25">
        <v>1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1</v>
      </c>
      <c r="J23" s="25">
        <v>0</v>
      </c>
      <c r="K23" s="25">
        <v>1</v>
      </c>
      <c r="L23" s="25">
        <v>0</v>
      </c>
      <c r="M23" s="25">
        <v>1</v>
      </c>
      <c r="N23" s="25">
        <v>0</v>
      </c>
      <c r="O23" s="25">
        <v>0</v>
      </c>
      <c r="P23" s="25">
        <v>7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6">
        <v>11</v>
      </c>
      <c r="W23" s="85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</row>
    <row r="24" spans="2:23" s="17" customFormat="1" ht="16.05" customHeight="1">
      <c r="B24" s="27" t="s">
        <v>27</v>
      </c>
      <c r="C24" s="28">
        <v>9</v>
      </c>
      <c r="D24" s="28">
        <v>0</v>
      </c>
      <c r="E24" s="28">
        <v>0</v>
      </c>
      <c r="F24" s="28">
        <v>0</v>
      </c>
      <c r="G24" s="28">
        <v>0</v>
      </c>
      <c r="H24" s="28">
        <v>0</v>
      </c>
      <c r="I24" s="28">
        <v>0</v>
      </c>
      <c r="J24" s="28">
        <v>0</v>
      </c>
      <c r="K24" s="28">
        <v>4</v>
      </c>
      <c r="L24" s="28">
        <v>0</v>
      </c>
      <c r="M24" s="28">
        <v>5</v>
      </c>
      <c r="N24" s="28">
        <v>0</v>
      </c>
      <c r="O24" s="28">
        <v>0</v>
      </c>
      <c r="P24" s="28">
        <v>9</v>
      </c>
      <c r="Q24" s="28">
        <v>0</v>
      </c>
      <c r="R24" s="28">
        <v>0</v>
      </c>
      <c r="S24" s="28">
        <v>0</v>
      </c>
      <c r="T24" s="28">
        <v>1</v>
      </c>
      <c r="U24" s="28">
        <v>0</v>
      </c>
      <c r="V24" s="29">
        <v>28</v>
      </c>
      <c r="W24" s="85"/>
    </row>
    <row r="25" spans="1:83" s="99" customFormat="1" ht="16.05" customHeight="1">
      <c r="A25" s="17"/>
      <c r="B25" s="24" t="s">
        <v>14</v>
      </c>
      <c r="C25" s="25">
        <v>4</v>
      </c>
      <c r="D25" s="25">
        <v>1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4</v>
      </c>
      <c r="L25" s="25">
        <v>0</v>
      </c>
      <c r="M25" s="25">
        <v>3</v>
      </c>
      <c r="N25" s="25">
        <v>0</v>
      </c>
      <c r="O25" s="25">
        <v>1</v>
      </c>
      <c r="P25" s="25">
        <v>6</v>
      </c>
      <c r="Q25" s="25">
        <v>0</v>
      </c>
      <c r="R25" s="25">
        <v>1</v>
      </c>
      <c r="S25" s="25">
        <v>0</v>
      </c>
      <c r="T25" s="25">
        <v>1</v>
      </c>
      <c r="U25" s="25">
        <v>0</v>
      </c>
      <c r="V25" s="26">
        <v>21</v>
      </c>
      <c r="W25" s="85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</row>
    <row r="26" spans="2:23" s="17" customFormat="1" ht="16.05" customHeight="1">
      <c r="B26" s="27" t="s">
        <v>29</v>
      </c>
      <c r="C26" s="28">
        <v>1</v>
      </c>
      <c r="D26" s="28">
        <v>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0</v>
      </c>
      <c r="U26" s="28">
        <v>0</v>
      </c>
      <c r="V26" s="29">
        <v>1</v>
      </c>
      <c r="W26" s="85"/>
    </row>
    <row r="27" spans="1:83" s="99" customFormat="1" ht="16.05" customHeight="1">
      <c r="A27" s="17"/>
      <c r="B27" s="24" t="s">
        <v>30</v>
      </c>
      <c r="C27" s="25">
        <v>1</v>
      </c>
      <c r="D27" s="25">
        <v>0</v>
      </c>
      <c r="E27" s="25">
        <v>0</v>
      </c>
      <c r="F27" s="25">
        <v>0</v>
      </c>
      <c r="G27" s="25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3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6">
        <v>4</v>
      </c>
      <c r="W27" s="85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</row>
    <row r="28" spans="2:23" s="17" customFormat="1" ht="16.05" customHeight="1">
      <c r="B28" s="27" t="s">
        <v>117</v>
      </c>
      <c r="C28" s="28">
        <v>0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1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9">
        <v>1</v>
      </c>
      <c r="W28" s="85"/>
    </row>
    <row r="29" spans="1:83" s="99" customFormat="1" ht="16.05" customHeight="1">
      <c r="A29" s="17"/>
      <c r="B29" s="24" t="s">
        <v>31</v>
      </c>
      <c r="C29" s="25">
        <v>8</v>
      </c>
      <c r="D29" s="25">
        <v>1</v>
      </c>
      <c r="E29" s="25">
        <v>0</v>
      </c>
      <c r="F29" s="25">
        <v>1</v>
      </c>
      <c r="G29" s="25">
        <v>1</v>
      </c>
      <c r="H29" s="25">
        <v>0</v>
      </c>
      <c r="I29" s="25">
        <v>6</v>
      </c>
      <c r="J29" s="25">
        <v>3</v>
      </c>
      <c r="K29" s="25">
        <v>7</v>
      </c>
      <c r="L29" s="25">
        <v>0</v>
      </c>
      <c r="M29" s="25">
        <v>15</v>
      </c>
      <c r="N29" s="25">
        <v>0</v>
      </c>
      <c r="O29" s="25">
        <v>3</v>
      </c>
      <c r="P29" s="25">
        <v>12</v>
      </c>
      <c r="Q29" s="25">
        <v>0</v>
      </c>
      <c r="R29" s="25">
        <v>1</v>
      </c>
      <c r="S29" s="25">
        <v>0</v>
      </c>
      <c r="T29" s="25">
        <v>6</v>
      </c>
      <c r="U29" s="25">
        <v>0</v>
      </c>
      <c r="V29" s="26">
        <v>64</v>
      </c>
      <c r="W29" s="85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</row>
    <row r="30" spans="2:23" s="17" customFormat="1" ht="16.05" customHeight="1">
      <c r="B30" s="27" t="s">
        <v>184</v>
      </c>
      <c r="C30" s="28">
        <v>0</v>
      </c>
      <c r="D30" s="28">
        <v>0</v>
      </c>
      <c r="E30" s="28">
        <v>1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1</v>
      </c>
      <c r="Q30" s="28">
        <v>0</v>
      </c>
      <c r="R30" s="28">
        <v>2</v>
      </c>
      <c r="S30" s="28">
        <v>0</v>
      </c>
      <c r="T30" s="28">
        <v>1</v>
      </c>
      <c r="U30" s="28">
        <v>0</v>
      </c>
      <c r="V30" s="29">
        <v>5</v>
      </c>
      <c r="W30" s="85"/>
    </row>
    <row r="31" spans="1:83" s="99" customFormat="1" ht="16.05" customHeight="1">
      <c r="A31" s="17"/>
      <c r="B31" s="24" t="s">
        <v>32</v>
      </c>
      <c r="C31" s="25">
        <v>3</v>
      </c>
      <c r="D31" s="25">
        <v>3</v>
      </c>
      <c r="E31" s="25">
        <v>1</v>
      </c>
      <c r="F31" s="25">
        <v>1</v>
      </c>
      <c r="G31" s="25">
        <v>0</v>
      </c>
      <c r="H31" s="25">
        <v>0</v>
      </c>
      <c r="I31" s="25">
        <v>7</v>
      </c>
      <c r="J31" s="25">
        <v>3</v>
      </c>
      <c r="K31" s="25">
        <v>13</v>
      </c>
      <c r="L31" s="25">
        <v>0</v>
      </c>
      <c r="M31" s="25">
        <v>8</v>
      </c>
      <c r="N31" s="25">
        <v>0</v>
      </c>
      <c r="O31" s="25">
        <v>0</v>
      </c>
      <c r="P31" s="25">
        <v>17</v>
      </c>
      <c r="Q31" s="25">
        <v>0</v>
      </c>
      <c r="R31" s="25">
        <v>0</v>
      </c>
      <c r="S31" s="25">
        <v>5</v>
      </c>
      <c r="T31" s="25">
        <v>0</v>
      </c>
      <c r="U31" s="25">
        <v>0</v>
      </c>
      <c r="V31" s="26">
        <v>61</v>
      </c>
      <c r="W31" s="85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</row>
    <row r="32" spans="2:23" s="17" customFormat="1" ht="16.05" customHeight="1">
      <c r="B32" s="27" t="s">
        <v>33</v>
      </c>
      <c r="C32" s="28">
        <v>2</v>
      </c>
      <c r="D32" s="28">
        <v>2</v>
      </c>
      <c r="E32" s="28">
        <v>0</v>
      </c>
      <c r="F32" s="28">
        <v>0</v>
      </c>
      <c r="G32" s="28">
        <v>0</v>
      </c>
      <c r="H32" s="28">
        <v>0</v>
      </c>
      <c r="I32" s="28">
        <v>4</v>
      </c>
      <c r="J32" s="28">
        <v>0</v>
      </c>
      <c r="K32" s="28">
        <v>10</v>
      </c>
      <c r="L32" s="28">
        <v>0</v>
      </c>
      <c r="M32" s="28">
        <v>0</v>
      </c>
      <c r="N32" s="28">
        <v>0</v>
      </c>
      <c r="O32" s="28">
        <v>0</v>
      </c>
      <c r="P32" s="28">
        <v>4</v>
      </c>
      <c r="Q32" s="28">
        <v>0</v>
      </c>
      <c r="R32" s="28">
        <v>0</v>
      </c>
      <c r="S32" s="28">
        <v>0</v>
      </c>
      <c r="T32" s="28">
        <v>0</v>
      </c>
      <c r="U32" s="28">
        <v>0</v>
      </c>
      <c r="V32" s="29">
        <v>22</v>
      </c>
      <c r="W32" s="85"/>
    </row>
    <row r="33" spans="1:83" s="99" customFormat="1" ht="16.05" customHeight="1">
      <c r="A33" s="17"/>
      <c r="B33" s="24" t="s">
        <v>36</v>
      </c>
      <c r="C33" s="25">
        <v>10</v>
      </c>
      <c r="D33" s="25">
        <v>2</v>
      </c>
      <c r="E33" s="25">
        <v>0</v>
      </c>
      <c r="F33" s="25">
        <v>4</v>
      </c>
      <c r="G33" s="25">
        <v>3</v>
      </c>
      <c r="H33" s="25">
        <v>2</v>
      </c>
      <c r="I33" s="25">
        <v>3</v>
      </c>
      <c r="J33" s="25">
        <v>0</v>
      </c>
      <c r="K33" s="25">
        <v>31</v>
      </c>
      <c r="L33" s="25">
        <v>0</v>
      </c>
      <c r="M33" s="25">
        <v>23</v>
      </c>
      <c r="N33" s="25">
        <v>0</v>
      </c>
      <c r="O33" s="25">
        <v>2</v>
      </c>
      <c r="P33" s="25">
        <v>11</v>
      </c>
      <c r="Q33" s="25">
        <v>0</v>
      </c>
      <c r="R33" s="25">
        <v>5</v>
      </c>
      <c r="S33" s="25">
        <v>0</v>
      </c>
      <c r="T33" s="25">
        <v>0</v>
      </c>
      <c r="U33" s="25">
        <v>0</v>
      </c>
      <c r="V33" s="26">
        <v>96</v>
      </c>
      <c r="W33" s="85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</row>
    <row r="34" spans="2:23" s="17" customFormat="1" ht="16.05" customHeight="1">
      <c r="B34" s="27" t="s">
        <v>265</v>
      </c>
      <c r="C34" s="28">
        <v>3</v>
      </c>
      <c r="D34" s="28">
        <v>0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1</v>
      </c>
      <c r="L34" s="28">
        <v>0</v>
      </c>
      <c r="M34" s="28">
        <v>0</v>
      </c>
      <c r="N34" s="28">
        <v>0</v>
      </c>
      <c r="O34" s="28">
        <v>0</v>
      </c>
      <c r="P34" s="28">
        <v>1</v>
      </c>
      <c r="Q34" s="28">
        <v>0</v>
      </c>
      <c r="R34" s="28">
        <v>0</v>
      </c>
      <c r="S34" s="28">
        <v>0</v>
      </c>
      <c r="T34" s="28">
        <v>0</v>
      </c>
      <c r="U34" s="28">
        <v>0</v>
      </c>
      <c r="V34" s="29">
        <v>5</v>
      </c>
      <c r="W34" s="85"/>
    </row>
    <row r="35" spans="1:83" s="99" customFormat="1" ht="16.05" customHeight="1">
      <c r="A35" s="17"/>
      <c r="B35" s="24" t="s">
        <v>37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1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6">
        <v>1</v>
      </c>
      <c r="W35" s="85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</row>
    <row r="36" spans="2:23" s="17" customFormat="1" ht="16.05" customHeight="1">
      <c r="B36" s="27" t="s">
        <v>192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2</v>
      </c>
      <c r="N36" s="28">
        <v>0</v>
      </c>
      <c r="O36" s="28">
        <v>0</v>
      </c>
      <c r="P36" s="28">
        <v>1</v>
      </c>
      <c r="Q36" s="28">
        <v>0</v>
      </c>
      <c r="R36" s="28">
        <v>0</v>
      </c>
      <c r="S36" s="28">
        <v>0</v>
      </c>
      <c r="T36" s="28">
        <v>0</v>
      </c>
      <c r="U36" s="28">
        <v>0</v>
      </c>
      <c r="V36" s="29">
        <v>3</v>
      </c>
      <c r="W36" s="85"/>
    </row>
    <row r="37" spans="1:83" s="99" customFormat="1" ht="16.05" customHeight="1">
      <c r="A37" s="17"/>
      <c r="B37" s="24" t="s">
        <v>38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1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6">
        <v>1</v>
      </c>
      <c r="W37" s="85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</row>
    <row r="38" spans="2:23" s="17" customFormat="1" ht="16.05" customHeight="1">
      <c r="B38" s="27" t="s">
        <v>39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1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9">
        <v>1</v>
      </c>
      <c r="W38" s="85"/>
    </row>
    <row r="39" spans="1:83" s="99" customFormat="1" ht="16.05" customHeight="1">
      <c r="A39" s="17"/>
      <c r="B39" s="24" t="s">
        <v>40</v>
      </c>
      <c r="C39" s="25">
        <v>12</v>
      </c>
      <c r="D39" s="25">
        <v>1</v>
      </c>
      <c r="E39" s="25">
        <v>0</v>
      </c>
      <c r="F39" s="25">
        <v>4</v>
      </c>
      <c r="G39" s="25">
        <v>0</v>
      </c>
      <c r="H39" s="25">
        <v>12</v>
      </c>
      <c r="I39" s="25">
        <v>1</v>
      </c>
      <c r="J39" s="25">
        <v>2</v>
      </c>
      <c r="K39" s="25">
        <v>58</v>
      </c>
      <c r="L39" s="25">
        <v>0</v>
      </c>
      <c r="M39" s="25">
        <v>35</v>
      </c>
      <c r="N39" s="25">
        <v>0</v>
      </c>
      <c r="O39" s="25">
        <v>3</v>
      </c>
      <c r="P39" s="25">
        <v>27</v>
      </c>
      <c r="Q39" s="25">
        <v>0</v>
      </c>
      <c r="R39" s="25">
        <v>2</v>
      </c>
      <c r="S39" s="25">
        <v>0</v>
      </c>
      <c r="T39" s="25">
        <v>6</v>
      </c>
      <c r="U39" s="25">
        <v>1</v>
      </c>
      <c r="V39" s="26">
        <v>164</v>
      </c>
      <c r="W39" s="85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</row>
    <row r="40" spans="2:23" s="17" customFormat="1" ht="16.05" customHeight="1">
      <c r="B40" s="27" t="s">
        <v>41</v>
      </c>
      <c r="C40" s="28">
        <v>0</v>
      </c>
      <c r="D40" s="28">
        <v>2</v>
      </c>
      <c r="E40" s="28">
        <v>0</v>
      </c>
      <c r="F40" s="28">
        <v>0</v>
      </c>
      <c r="G40" s="28">
        <v>0</v>
      </c>
      <c r="H40" s="28">
        <v>0</v>
      </c>
      <c r="I40" s="28">
        <v>4</v>
      </c>
      <c r="J40" s="28">
        <v>2</v>
      </c>
      <c r="K40" s="28">
        <v>3</v>
      </c>
      <c r="L40" s="28">
        <v>0</v>
      </c>
      <c r="M40" s="28">
        <v>1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9">
        <v>12</v>
      </c>
      <c r="W40" s="85"/>
    </row>
    <row r="41" spans="1:83" s="99" customFormat="1" ht="16.05" customHeight="1">
      <c r="A41" s="17"/>
      <c r="B41" s="24" t="s">
        <v>99</v>
      </c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1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6">
        <v>1</v>
      </c>
      <c r="W41" s="85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</row>
    <row r="42" spans="2:23" s="17" customFormat="1" ht="16.05" customHeight="1">
      <c r="B42" s="27" t="s">
        <v>44</v>
      </c>
      <c r="C42" s="28">
        <v>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v>0</v>
      </c>
      <c r="J42" s="28">
        <v>0</v>
      </c>
      <c r="K42" s="28">
        <v>0</v>
      </c>
      <c r="L42" s="28">
        <v>0</v>
      </c>
      <c r="M42" s="28">
        <v>0</v>
      </c>
      <c r="N42" s="28">
        <v>0</v>
      </c>
      <c r="O42" s="28">
        <v>0</v>
      </c>
      <c r="P42" s="28">
        <v>1</v>
      </c>
      <c r="Q42" s="28">
        <v>0</v>
      </c>
      <c r="R42" s="28">
        <v>0</v>
      </c>
      <c r="S42" s="28">
        <v>0</v>
      </c>
      <c r="T42" s="28">
        <v>1</v>
      </c>
      <c r="U42" s="28">
        <v>0</v>
      </c>
      <c r="V42" s="29">
        <v>2</v>
      </c>
      <c r="W42" s="85"/>
    </row>
    <row r="43" spans="1:83" s="99" customFormat="1" ht="16.05" customHeight="1">
      <c r="A43" s="17"/>
      <c r="B43" s="24" t="s">
        <v>46</v>
      </c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1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6">
        <v>1</v>
      </c>
      <c r="W43" s="85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</row>
    <row r="44" spans="2:23" s="17" customFormat="1" ht="16.05" customHeight="1">
      <c r="B44" s="27" t="s">
        <v>269</v>
      </c>
      <c r="C44" s="28">
        <v>0</v>
      </c>
      <c r="D44" s="28">
        <v>0</v>
      </c>
      <c r="E44" s="28">
        <v>0</v>
      </c>
      <c r="F44" s="28">
        <v>0</v>
      </c>
      <c r="G44" s="28">
        <v>1</v>
      </c>
      <c r="H44" s="28">
        <v>0</v>
      </c>
      <c r="I44" s="28">
        <v>0</v>
      </c>
      <c r="J44" s="28">
        <v>0</v>
      </c>
      <c r="K44" s="28">
        <v>1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9">
        <v>2</v>
      </c>
      <c r="W44" s="85"/>
    </row>
    <row r="45" spans="1:83" s="99" customFormat="1" ht="16.05" customHeight="1">
      <c r="A45" s="17"/>
      <c r="B45" s="24" t="s">
        <v>47</v>
      </c>
      <c r="C45" s="25">
        <v>6</v>
      </c>
      <c r="D45" s="25">
        <v>0</v>
      </c>
      <c r="E45" s="25">
        <v>0</v>
      </c>
      <c r="F45" s="25">
        <v>2</v>
      </c>
      <c r="G45" s="25">
        <v>15</v>
      </c>
      <c r="H45" s="25">
        <v>0</v>
      </c>
      <c r="I45" s="25">
        <v>14</v>
      </c>
      <c r="J45" s="25">
        <v>1</v>
      </c>
      <c r="K45" s="25">
        <v>18</v>
      </c>
      <c r="L45" s="25">
        <v>0</v>
      </c>
      <c r="M45" s="25">
        <v>6</v>
      </c>
      <c r="N45" s="25">
        <v>0</v>
      </c>
      <c r="O45" s="25">
        <v>0</v>
      </c>
      <c r="P45" s="25">
        <v>13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6">
        <v>75</v>
      </c>
      <c r="W45" s="85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</row>
    <row r="46" spans="2:23" s="17" customFormat="1" ht="16.05" customHeight="1">
      <c r="B46" s="27" t="s">
        <v>48</v>
      </c>
      <c r="C46" s="28">
        <v>6</v>
      </c>
      <c r="D46" s="28">
        <v>0</v>
      </c>
      <c r="E46" s="28">
        <v>1</v>
      </c>
      <c r="F46" s="28">
        <v>0</v>
      </c>
      <c r="G46" s="28">
        <v>0</v>
      </c>
      <c r="H46" s="28">
        <v>1</v>
      </c>
      <c r="I46" s="28">
        <v>0</v>
      </c>
      <c r="J46" s="28">
        <v>0</v>
      </c>
      <c r="K46" s="28">
        <v>2</v>
      </c>
      <c r="L46" s="28">
        <v>0</v>
      </c>
      <c r="M46" s="28">
        <v>2</v>
      </c>
      <c r="N46" s="28">
        <v>0</v>
      </c>
      <c r="O46" s="28">
        <v>2</v>
      </c>
      <c r="P46" s="28">
        <v>4</v>
      </c>
      <c r="Q46" s="28">
        <v>0</v>
      </c>
      <c r="R46" s="28">
        <v>1</v>
      </c>
      <c r="S46" s="28">
        <v>0</v>
      </c>
      <c r="T46" s="28">
        <v>0</v>
      </c>
      <c r="U46" s="28">
        <v>0</v>
      </c>
      <c r="V46" s="29">
        <v>19</v>
      </c>
      <c r="W46" s="85"/>
    </row>
    <row r="47" spans="1:83" s="99" customFormat="1" ht="16.05" customHeight="1">
      <c r="A47" s="17"/>
      <c r="B47" s="24" t="s">
        <v>49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1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6">
        <v>1</v>
      </c>
      <c r="W47" s="85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</row>
    <row r="48" spans="2:23" s="17" customFormat="1" ht="16.05" customHeight="1">
      <c r="B48" s="27" t="s">
        <v>111</v>
      </c>
      <c r="C48" s="28">
        <v>13</v>
      </c>
      <c r="D48" s="28">
        <v>0</v>
      </c>
      <c r="E48" s="28">
        <v>0</v>
      </c>
      <c r="F48" s="28">
        <v>0</v>
      </c>
      <c r="G48" s="28">
        <v>2</v>
      </c>
      <c r="H48" s="28">
        <v>0</v>
      </c>
      <c r="I48" s="28">
        <v>0</v>
      </c>
      <c r="J48" s="28">
        <v>0</v>
      </c>
      <c r="K48" s="28">
        <v>5</v>
      </c>
      <c r="L48" s="28">
        <v>0</v>
      </c>
      <c r="M48" s="28">
        <v>26</v>
      </c>
      <c r="N48" s="28">
        <v>0</v>
      </c>
      <c r="O48" s="28">
        <v>0</v>
      </c>
      <c r="P48" s="28">
        <v>2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9">
        <v>48</v>
      </c>
      <c r="W48" s="85"/>
    </row>
    <row r="49" spans="1:83" s="99" customFormat="1" ht="16.05" customHeight="1">
      <c r="A49" s="17"/>
      <c r="B49" s="24" t="s">
        <v>50</v>
      </c>
      <c r="C49" s="25">
        <v>1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1</v>
      </c>
      <c r="J49" s="25">
        <v>0</v>
      </c>
      <c r="K49" s="25">
        <v>0</v>
      </c>
      <c r="L49" s="25">
        <v>0</v>
      </c>
      <c r="M49" s="25">
        <v>1</v>
      </c>
      <c r="N49" s="25">
        <v>0</v>
      </c>
      <c r="O49" s="25">
        <v>0</v>
      </c>
      <c r="P49" s="25">
        <v>2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6">
        <v>5</v>
      </c>
      <c r="W49" s="85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</row>
    <row r="50" spans="2:23" s="17" customFormat="1" ht="16.05" customHeight="1">
      <c r="B50" s="27" t="s">
        <v>122</v>
      </c>
      <c r="C50" s="28">
        <v>2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1</v>
      </c>
      <c r="J50" s="28">
        <v>0</v>
      </c>
      <c r="K50" s="28">
        <v>5</v>
      </c>
      <c r="L50" s="28">
        <v>0</v>
      </c>
      <c r="M50" s="28">
        <v>9</v>
      </c>
      <c r="N50" s="28">
        <v>0</v>
      </c>
      <c r="O50" s="28">
        <v>0</v>
      </c>
      <c r="P50" s="28">
        <v>5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9">
        <v>22</v>
      </c>
      <c r="W50" s="85"/>
    </row>
    <row r="51" spans="1:83" s="99" customFormat="1" ht="16.05" customHeight="1">
      <c r="A51" s="17"/>
      <c r="B51" s="24" t="s">
        <v>124</v>
      </c>
      <c r="C51" s="25">
        <v>0</v>
      </c>
      <c r="D51" s="2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1</v>
      </c>
      <c r="L51" s="25">
        <v>0</v>
      </c>
      <c r="M51" s="25">
        <v>5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6">
        <v>6</v>
      </c>
      <c r="W51" s="85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</row>
    <row r="52" spans="2:23" s="17" customFormat="1" ht="16.05" customHeight="1">
      <c r="B52" s="27" t="s">
        <v>220</v>
      </c>
      <c r="C52" s="28">
        <v>0</v>
      </c>
      <c r="D52" s="28">
        <v>0</v>
      </c>
      <c r="E52" s="28">
        <v>0</v>
      </c>
      <c r="F52" s="28">
        <v>0</v>
      </c>
      <c r="G52" s="28">
        <v>2</v>
      </c>
      <c r="H52" s="28">
        <v>0</v>
      </c>
      <c r="I52" s="28">
        <v>0</v>
      </c>
      <c r="J52" s="28">
        <v>0</v>
      </c>
      <c r="K52" s="28">
        <v>4</v>
      </c>
      <c r="L52" s="28">
        <v>0</v>
      </c>
      <c r="M52" s="28">
        <v>2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9">
        <v>8</v>
      </c>
      <c r="W52" s="85"/>
    </row>
    <row r="53" spans="1:83" s="99" customFormat="1" ht="16.05" customHeight="1">
      <c r="A53" s="17"/>
      <c r="B53" s="24" t="s">
        <v>51</v>
      </c>
      <c r="C53" s="25">
        <v>3</v>
      </c>
      <c r="D53" s="2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3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1</v>
      </c>
      <c r="U53" s="25">
        <v>1</v>
      </c>
      <c r="V53" s="26">
        <v>8</v>
      </c>
      <c r="W53" s="85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</row>
    <row r="54" spans="2:23" s="17" customFormat="1" ht="16.05" customHeight="1">
      <c r="B54" s="27" t="s">
        <v>53</v>
      </c>
      <c r="C54" s="28">
        <v>0</v>
      </c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1</v>
      </c>
      <c r="L54" s="28">
        <v>0</v>
      </c>
      <c r="M54" s="28">
        <v>1</v>
      </c>
      <c r="N54" s="28">
        <v>0</v>
      </c>
      <c r="O54" s="28">
        <v>0</v>
      </c>
      <c r="P54" s="28">
        <v>4</v>
      </c>
      <c r="Q54" s="28">
        <v>0</v>
      </c>
      <c r="R54" s="28">
        <v>0</v>
      </c>
      <c r="S54" s="28">
        <v>0</v>
      </c>
      <c r="T54" s="28">
        <v>0</v>
      </c>
      <c r="U54" s="28">
        <v>1</v>
      </c>
      <c r="V54" s="29">
        <v>7</v>
      </c>
      <c r="W54" s="85"/>
    </row>
    <row r="55" spans="1:83" s="99" customFormat="1" ht="16.05" customHeight="1">
      <c r="A55" s="17"/>
      <c r="B55" s="24" t="s">
        <v>211</v>
      </c>
      <c r="C55" s="25">
        <v>1</v>
      </c>
      <c r="D55" s="2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2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6">
        <v>3</v>
      </c>
      <c r="W55" s="85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</row>
    <row r="56" spans="2:23" s="17" customFormat="1" ht="16.05" customHeight="1">
      <c r="B56" s="27" t="s">
        <v>54</v>
      </c>
      <c r="C56" s="28">
        <v>12</v>
      </c>
      <c r="D56" s="28">
        <v>4</v>
      </c>
      <c r="E56" s="28">
        <v>3</v>
      </c>
      <c r="F56" s="28">
        <v>4</v>
      </c>
      <c r="G56" s="28">
        <v>0</v>
      </c>
      <c r="H56" s="28">
        <v>0</v>
      </c>
      <c r="I56" s="28">
        <v>13</v>
      </c>
      <c r="J56" s="28">
        <v>7</v>
      </c>
      <c r="K56" s="28">
        <v>49</v>
      </c>
      <c r="L56" s="28">
        <v>0</v>
      </c>
      <c r="M56" s="28">
        <v>30</v>
      </c>
      <c r="N56" s="28">
        <v>1</v>
      </c>
      <c r="O56" s="28">
        <v>5</v>
      </c>
      <c r="P56" s="28">
        <v>11</v>
      </c>
      <c r="Q56" s="28">
        <v>0</v>
      </c>
      <c r="R56" s="28">
        <v>2</v>
      </c>
      <c r="S56" s="28">
        <v>8</v>
      </c>
      <c r="T56" s="28">
        <v>1</v>
      </c>
      <c r="U56" s="28">
        <v>0</v>
      </c>
      <c r="V56" s="29">
        <v>150</v>
      </c>
      <c r="W56" s="85"/>
    </row>
    <row r="57" spans="1:83" s="99" customFormat="1" ht="16.05" customHeight="1">
      <c r="A57" s="17"/>
      <c r="B57" s="24" t="s">
        <v>56</v>
      </c>
      <c r="C57" s="25">
        <v>0</v>
      </c>
      <c r="D57" s="25">
        <v>0</v>
      </c>
      <c r="E57" s="25">
        <v>1</v>
      </c>
      <c r="F57" s="25">
        <v>0</v>
      </c>
      <c r="G57" s="25">
        <v>0</v>
      </c>
      <c r="H57" s="25">
        <v>0</v>
      </c>
      <c r="I57" s="25">
        <v>1</v>
      </c>
      <c r="J57" s="25">
        <v>1</v>
      </c>
      <c r="K57" s="25">
        <v>5</v>
      </c>
      <c r="L57" s="25">
        <v>0</v>
      </c>
      <c r="M57" s="25">
        <v>2</v>
      </c>
      <c r="N57" s="25">
        <v>0</v>
      </c>
      <c r="O57" s="25">
        <v>0</v>
      </c>
      <c r="P57" s="25">
        <v>3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6">
        <v>13</v>
      </c>
      <c r="W57" s="85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</row>
    <row r="58" spans="2:23" s="17" customFormat="1" ht="16.05" customHeight="1">
      <c r="B58" s="27" t="s">
        <v>113</v>
      </c>
      <c r="C58" s="28">
        <v>15</v>
      </c>
      <c r="D58" s="28">
        <v>1</v>
      </c>
      <c r="E58" s="28">
        <v>0</v>
      </c>
      <c r="F58" s="28">
        <v>3</v>
      </c>
      <c r="G58" s="28">
        <v>5</v>
      </c>
      <c r="H58" s="28">
        <v>2</v>
      </c>
      <c r="I58" s="28">
        <v>5</v>
      </c>
      <c r="J58" s="28">
        <v>1</v>
      </c>
      <c r="K58" s="28">
        <v>35</v>
      </c>
      <c r="L58" s="28">
        <v>0</v>
      </c>
      <c r="M58" s="28">
        <v>43</v>
      </c>
      <c r="N58" s="28">
        <v>0</v>
      </c>
      <c r="O58" s="28">
        <v>1</v>
      </c>
      <c r="P58" s="28">
        <v>14</v>
      </c>
      <c r="Q58" s="28">
        <v>0</v>
      </c>
      <c r="R58" s="28">
        <v>2</v>
      </c>
      <c r="S58" s="28">
        <v>1</v>
      </c>
      <c r="T58" s="28">
        <v>3</v>
      </c>
      <c r="U58" s="28">
        <v>3</v>
      </c>
      <c r="V58" s="29">
        <v>134</v>
      </c>
      <c r="W58" s="85"/>
    </row>
    <row r="59" spans="1:83" s="99" customFormat="1" ht="16.05" customHeight="1">
      <c r="A59" s="17"/>
      <c r="B59" s="24" t="s">
        <v>125</v>
      </c>
      <c r="C59" s="25">
        <v>0</v>
      </c>
      <c r="D59" s="2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1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6">
        <v>1</v>
      </c>
      <c r="W59" s="85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</row>
    <row r="60" spans="2:23" s="17" customFormat="1" ht="16.05" customHeight="1">
      <c r="B60" s="27" t="s">
        <v>57</v>
      </c>
      <c r="C60" s="28">
        <v>0</v>
      </c>
      <c r="D60" s="28">
        <v>1</v>
      </c>
      <c r="E60" s="28">
        <v>0</v>
      </c>
      <c r="F60" s="28">
        <v>0</v>
      </c>
      <c r="G60" s="28">
        <v>0</v>
      </c>
      <c r="H60" s="28">
        <v>0</v>
      </c>
      <c r="I60" s="28">
        <v>0</v>
      </c>
      <c r="J60" s="28">
        <v>0</v>
      </c>
      <c r="K60" s="28">
        <v>0</v>
      </c>
      <c r="L60" s="28">
        <v>0</v>
      </c>
      <c r="M60" s="28">
        <v>1</v>
      </c>
      <c r="N60" s="28">
        <v>3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9">
        <v>5</v>
      </c>
      <c r="W60" s="85"/>
    </row>
    <row r="61" spans="1:83" s="99" customFormat="1" ht="16.05" customHeight="1">
      <c r="A61" s="17"/>
      <c r="B61" s="24" t="s">
        <v>13</v>
      </c>
      <c r="C61" s="25">
        <v>4</v>
      </c>
      <c r="D61" s="25">
        <v>4</v>
      </c>
      <c r="E61" s="25">
        <v>1</v>
      </c>
      <c r="F61" s="25">
        <v>0</v>
      </c>
      <c r="G61" s="25">
        <v>0</v>
      </c>
      <c r="H61" s="25">
        <v>0</v>
      </c>
      <c r="I61" s="25">
        <v>3</v>
      </c>
      <c r="J61" s="25">
        <v>2</v>
      </c>
      <c r="K61" s="25">
        <v>7</v>
      </c>
      <c r="L61" s="25">
        <v>0</v>
      </c>
      <c r="M61" s="25">
        <v>4</v>
      </c>
      <c r="N61" s="25">
        <v>0</v>
      </c>
      <c r="O61" s="25">
        <v>0</v>
      </c>
      <c r="P61" s="25">
        <v>9</v>
      </c>
      <c r="Q61" s="25">
        <v>0</v>
      </c>
      <c r="R61" s="25">
        <v>0</v>
      </c>
      <c r="S61" s="25">
        <v>0</v>
      </c>
      <c r="T61" s="25">
        <v>1</v>
      </c>
      <c r="U61" s="25">
        <v>1</v>
      </c>
      <c r="V61" s="26">
        <v>36</v>
      </c>
      <c r="W61" s="85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</row>
    <row r="62" spans="2:23" s="17" customFormat="1" ht="16.05" customHeight="1">
      <c r="B62" s="27" t="s">
        <v>284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1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9">
        <v>1</v>
      </c>
      <c r="W62" s="85"/>
    </row>
    <row r="63" spans="1:83" s="99" customFormat="1" ht="16.05" customHeight="1">
      <c r="A63" s="17"/>
      <c r="B63" s="24" t="s">
        <v>15</v>
      </c>
      <c r="C63" s="25">
        <v>0</v>
      </c>
      <c r="D63" s="25">
        <v>4</v>
      </c>
      <c r="E63" s="25">
        <v>0</v>
      </c>
      <c r="F63" s="25">
        <v>0</v>
      </c>
      <c r="G63" s="25">
        <v>0</v>
      </c>
      <c r="H63" s="25">
        <v>0</v>
      </c>
      <c r="I63" s="25">
        <v>1</v>
      </c>
      <c r="J63" s="25">
        <v>1</v>
      </c>
      <c r="K63" s="25">
        <v>46</v>
      </c>
      <c r="L63" s="25">
        <v>0</v>
      </c>
      <c r="M63" s="25">
        <v>2</v>
      </c>
      <c r="N63" s="25">
        <v>1</v>
      </c>
      <c r="O63" s="25">
        <v>1</v>
      </c>
      <c r="P63" s="25">
        <v>15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6">
        <v>71</v>
      </c>
      <c r="W63" s="85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</row>
    <row r="64" spans="2:23" s="17" customFormat="1" ht="16.05" customHeight="1">
      <c r="B64" s="27" t="s">
        <v>114</v>
      </c>
      <c r="C64" s="28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1</v>
      </c>
      <c r="L64" s="28">
        <v>0</v>
      </c>
      <c r="M64" s="28">
        <v>0</v>
      </c>
      <c r="N64" s="28">
        <v>0</v>
      </c>
      <c r="O64" s="28">
        <v>0</v>
      </c>
      <c r="P64" s="28">
        <v>1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9">
        <v>2</v>
      </c>
      <c r="W64" s="85"/>
    </row>
    <row r="65" spans="1:83" s="99" customFormat="1" ht="16.05" customHeight="1">
      <c r="A65" s="17"/>
      <c r="B65" s="24" t="s">
        <v>60</v>
      </c>
      <c r="C65" s="25">
        <v>0</v>
      </c>
      <c r="D65" s="25">
        <v>0</v>
      </c>
      <c r="E65" s="25">
        <v>0</v>
      </c>
      <c r="F65" s="25">
        <v>1</v>
      </c>
      <c r="G65" s="25">
        <v>0</v>
      </c>
      <c r="H65" s="25">
        <v>0</v>
      </c>
      <c r="I65" s="25">
        <v>0</v>
      </c>
      <c r="J65" s="25">
        <v>0</v>
      </c>
      <c r="K65" s="25">
        <v>3</v>
      </c>
      <c r="L65" s="25">
        <v>0</v>
      </c>
      <c r="M65" s="25">
        <v>4</v>
      </c>
      <c r="N65" s="25">
        <v>0</v>
      </c>
      <c r="O65" s="25">
        <v>0</v>
      </c>
      <c r="P65" s="25">
        <v>4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6">
        <v>12</v>
      </c>
      <c r="W65" s="85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17"/>
      <c r="CE65" s="17"/>
    </row>
    <row r="66" spans="2:23" s="17" customFormat="1" ht="16.05" customHeight="1">
      <c r="B66" s="27" t="s">
        <v>101</v>
      </c>
      <c r="C66" s="28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1</v>
      </c>
      <c r="L66" s="28">
        <v>0</v>
      </c>
      <c r="M66" s="28">
        <v>1</v>
      </c>
      <c r="N66" s="28">
        <v>0</v>
      </c>
      <c r="O66" s="28">
        <v>0</v>
      </c>
      <c r="P66" s="28">
        <v>0</v>
      </c>
      <c r="Q66" s="28">
        <v>0</v>
      </c>
      <c r="R66" s="28">
        <v>0</v>
      </c>
      <c r="S66" s="28">
        <v>0</v>
      </c>
      <c r="T66" s="28">
        <v>0</v>
      </c>
      <c r="U66" s="28">
        <v>0</v>
      </c>
      <c r="V66" s="29">
        <v>2</v>
      </c>
      <c r="W66" s="85"/>
    </row>
    <row r="67" spans="1:83" s="99" customFormat="1" ht="16.05" customHeight="1">
      <c r="A67" s="17"/>
      <c r="B67" s="24" t="s">
        <v>281</v>
      </c>
      <c r="C67" s="25">
        <v>1</v>
      </c>
      <c r="D67" s="25">
        <v>0</v>
      </c>
      <c r="E67" s="25">
        <v>0</v>
      </c>
      <c r="F67" s="25">
        <v>0</v>
      </c>
      <c r="G67" s="25">
        <v>0</v>
      </c>
      <c r="H67" s="25">
        <v>0</v>
      </c>
      <c r="I67" s="25">
        <v>0</v>
      </c>
      <c r="J67" s="25">
        <v>0</v>
      </c>
      <c r="K67" s="25">
        <v>0</v>
      </c>
      <c r="L67" s="25">
        <v>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0</v>
      </c>
      <c r="T67" s="25">
        <v>0</v>
      </c>
      <c r="U67" s="25">
        <v>0</v>
      </c>
      <c r="V67" s="26">
        <v>1</v>
      </c>
      <c r="W67" s="85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</row>
    <row r="68" spans="2:23" s="17" customFormat="1" ht="16.05" customHeight="1">
      <c r="B68" s="27" t="s">
        <v>94</v>
      </c>
      <c r="C68" s="28">
        <v>10</v>
      </c>
      <c r="D68" s="28">
        <v>0</v>
      </c>
      <c r="E68" s="28">
        <v>0</v>
      </c>
      <c r="F68" s="28">
        <v>0</v>
      </c>
      <c r="G68" s="28">
        <v>0</v>
      </c>
      <c r="H68" s="28">
        <v>0</v>
      </c>
      <c r="I68" s="28">
        <v>0</v>
      </c>
      <c r="J68" s="28">
        <v>0</v>
      </c>
      <c r="K68" s="28">
        <v>2</v>
      </c>
      <c r="L68" s="28">
        <v>0</v>
      </c>
      <c r="M68" s="28">
        <v>7</v>
      </c>
      <c r="N68" s="28">
        <v>0</v>
      </c>
      <c r="O68" s="28">
        <v>0</v>
      </c>
      <c r="P68" s="28">
        <v>0</v>
      </c>
      <c r="Q68" s="28">
        <v>0</v>
      </c>
      <c r="R68" s="28">
        <v>0</v>
      </c>
      <c r="S68" s="28">
        <v>0</v>
      </c>
      <c r="T68" s="28">
        <v>0</v>
      </c>
      <c r="U68" s="28">
        <v>0</v>
      </c>
      <c r="V68" s="29">
        <v>19</v>
      </c>
      <c r="W68" s="85"/>
    </row>
    <row r="69" spans="1:83" s="99" customFormat="1" ht="16.05" customHeight="1">
      <c r="A69" s="17"/>
      <c r="B69" s="24" t="s">
        <v>118</v>
      </c>
      <c r="C69" s="25">
        <v>0</v>
      </c>
      <c r="D69" s="2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0</v>
      </c>
      <c r="J69" s="25">
        <v>0</v>
      </c>
      <c r="K69" s="25">
        <v>1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6">
        <v>1</v>
      </c>
      <c r="W69" s="85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17"/>
      <c r="CE69" s="17"/>
    </row>
    <row r="70" spans="2:23" s="17" customFormat="1" ht="16.05" customHeight="1">
      <c r="B70" s="27" t="s">
        <v>129</v>
      </c>
      <c r="C70" s="28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1</v>
      </c>
      <c r="L70" s="28">
        <v>0</v>
      </c>
      <c r="M70" s="28">
        <v>3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>
        <v>0</v>
      </c>
      <c r="U70" s="28">
        <v>0</v>
      </c>
      <c r="V70" s="29">
        <v>4</v>
      </c>
      <c r="W70" s="85"/>
    </row>
    <row r="71" spans="1:83" s="99" customFormat="1" ht="16.05" customHeight="1">
      <c r="A71" s="17"/>
      <c r="B71" s="24" t="s">
        <v>130</v>
      </c>
      <c r="C71" s="25">
        <v>1</v>
      </c>
      <c r="D71" s="2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2</v>
      </c>
      <c r="L71" s="25">
        <v>0</v>
      </c>
      <c r="M71" s="25">
        <v>1</v>
      </c>
      <c r="N71" s="25">
        <v>0</v>
      </c>
      <c r="O71" s="25">
        <v>0</v>
      </c>
      <c r="P71" s="25">
        <v>3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6">
        <v>7</v>
      </c>
      <c r="W71" s="85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</row>
    <row r="72" spans="2:23" s="17" customFormat="1" ht="16.05" customHeight="1">
      <c r="B72" s="27" t="s">
        <v>210</v>
      </c>
      <c r="C72" s="28">
        <v>3</v>
      </c>
      <c r="D72" s="28">
        <v>0</v>
      </c>
      <c r="E72" s="28">
        <v>0</v>
      </c>
      <c r="F72" s="28">
        <v>0</v>
      </c>
      <c r="G72" s="28">
        <v>0</v>
      </c>
      <c r="H72" s="28">
        <v>1</v>
      </c>
      <c r="I72" s="28">
        <v>0</v>
      </c>
      <c r="J72" s="28">
        <v>0</v>
      </c>
      <c r="K72" s="28">
        <v>2</v>
      </c>
      <c r="L72" s="28">
        <v>0</v>
      </c>
      <c r="M72" s="28">
        <v>1</v>
      </c>
      <c r="N72" s="28">
        <v>0</v>
      </c>
      <c r="O72" s="28">
        <v>0</v>
      </c>
      <c r="P72" s="28">
        <v>0</v>
      </c>
      <c r="Q72" s="28">
        <v>0</v>
      </c>
      <c r="R72" s="28">
        <v>0</v>
      </c>
      <c r="S72" s="28">
        <v>0</v>
      </c>
      <c r="T72" s="28">
        <v>1</v>
      </c>
      <c r="U72" s="28">
        <v>1</v>
      </c>
      <c r="V72" s="29">
        <v>9</v>
      </c>
      <c r="W72" s="85"/>
    </row>
    <row r="73" spans="1:83" s="99" customFormat="1" ht="16.05" customHeight="1">
      <c r="A73" s="17"/>
      <c r="B73" s="24" t="s">
        <v>61</v>
      </c>
      <c r="C73" s="25">
        <v>120</v>
      </c>
      <c r="D73" s="25">
        <v>17</v>
      </c>
      <c r="E73" s="25">
        <v>5</v>
      </c>
      <c r="F73" s="25">
        <v>19</v>
      </c>
      <c r="G73" s="25">
        <v>39</v>
      </c>
      <c r="H73" s="25">
        <v>2</v>
      </c>
      <c r="I73" s="25">
        <v>12</v>
      </c>
      <c r="J73" s="25">
        <v>4</v>
      </c>
      <c r="K73" s="25">
        <v>286</v>
      </c>
      <c r="L73" s="25">
        <v>0</v>
      </c>
      <c r="M73" s="25">
        <v>291</v>
      </c>
      <c r="N73" s="25">
        <v>1</v>
      </c>
      <c r="O73" s="25">
        <v>9</v>
      </c>
      <c r="P73" s="25">
        <v>107</v>
      </c>
      <c r="Q73" s="25">
        <v>0</v>
      </c>
      <c r="R73" s="25">
        <v>14</v>
      </c>
      <c r="S73" s="25">
        <v>7</v>
      </c>
      <c r="T73" s="25">
        <v>16</v>
      </c>
      <c r="U73" s="25">
        <v>3</v>
      </c>
      <c r="V73" s="26">
        <v>952</v>
      </c>
      <c r="W73" s="85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</row>
    <row r="74" spans="2:23" s="17" customFormat="1" ht="16.05" customHeight="1">
      <c r="B74" s="27" t="s">
        <v>62</v>
      </c>
      <c r="C74" s="28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1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1</v>
      </c>
      <c r="Q74" s="28">
        <v>0</v>
      </c>
      <c r="R74" s="28">
        <v>0</v>
      </c>
      <c r="S74" s="28">
        <v>0</v>
      </c>
      <c r="T74" s="28">
        <v>0</v>
      </c>
      <c r="U74" s="28">
        <v>0</v>
      </c>
      <c r="V74" s="29">
        <v>2</v>
      </c>
      <c r="W74" s="85"/>
    </row>
    <row r="75" spans="1:83" s="99" customFormat="1" ht="16.05" customHeight="1">
      <c r="A75" s="17"/>
      <c r="B75" s="24" t="s">
        <v>63</v>
      </c>
      <c r="C75" s="25">
        <v>0</v>
      </c>
      <c r="D75" s="2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0</v>
      </c>
      <c r="J75" s="25">
        <v>0</v>
      </c>
      <c r="K75" s="25">
        <v>4</v>
      </c>
      <c r="L75" s="25">
        <v>0</v>
      </c>
      <c r="M75" s="25">
        <v>1</v>
      </c>
      <c r="N75" s="25">
        <v>0</v>
      </c>
      <c r="O75" s="25">
        <v>0</v>
      </c>
      <c r="P75" s="25">
        <v>2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6">
        <v>7</v>
      </c>
      <c r="W75" s="85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</row>
    <row r="76" spans="2:23" s="17" customFormat="1" ht="16.05" customHeight="1">
      <c r="B76" s="27" t="s">
        <v>65</v>
      </c>
      <c r="C76" s="28">
        <v>3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2</v>
      </c>
      <c r="L76" s="28">
        <v>0</v>
      </c>
      <c r="M76" s="28">
        <v>0</v>
      </c>
      <c r="N76" s="28">
        <v>0</v>
      </c>
      <c r="O76" s="28">
        <v>0</v>
      </c>
      <c r="P76" s="28">
        <v>2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9">
        <v>7</v>
      </c>
      <c r="W76" s="85"/>
    </row>
    <row r="77" spans="1:83" s="99" customFormat="1" ht="16.05" customHeight="1">
      <c r="A77" s="17"/>
      <c r="B77" s="24" t="s">
        <v>67</v>
      </c>
      <c r="C77" s="25">
        <v>2</v>
      </c>
      <c r="D77" s="2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1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6">
        <v>3</v>
      </c>
      <c r="W77" s="85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</row>
    <row r="78" spans="2:23" s="17" customFormat="1" ht="16.05" customHeight="1">
      <c r="B78" s="27" t="s">
        <v>186</v>
      </c>
      <c r="C78" s="28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2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0</v>
      </c>
      <c r="U78" s="28">
        <v>0</v>
      </c>
      <c r="V78" s="29">
        <v>2</v>
      </c>
      <c r="W78" s="85"/>
    </row>
    <row r="79" spans="1:83" s="99" customFormat="1" ht="16.05" customHeight="1">
      <c r="A79" s="17"/>
      <c r="B79" s="24" t="s">
        <v>68</v>
      </c>
      <c r="C79" s="25">
        <v>1</v>
      </c>
      <c r="D79" s="2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0</v>
      </c>
      <c r="J79" s="25">
        <v>0</v>
      </c>
      <c r="K79" s="25">
        <v>1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25">
        <v>0</v>
      </c>
      <c r="R79" s="25">
        <v>0</v>
      </c>
      <c r="S79" s="25">
        <v>0</v>
      </c>
      <c r="T79" s="25">
        <v>0</v>
      </c>
      <c r="U79" s="25">
        <v>0</v>
      </c>
      <c r="V79" s="26">
        <v>2</v>
      </c>
      <c r="W79" s="85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</row>
    <row r="80" spans="2:23" s="17" customFormat="1" ht="16.05" customHeight="1">
      <c r="B80" s="27" t="s">
        <v>252</v>
      </c>
      <c r="C80" s="28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1</v>
      </c>
      <c r="Q80" s="28">
        <v>0</v>
      </c>
      <c r="R80" s="28">
        <v>0</v>
      </c>
      <c r="S80" s="28">
        <v>0</v>
      </c>
      <c r="T80" s="28">
        <v>0</v>
      </c>
      <c r="U80" s="28">
        <v>0</v>
      </c>
      <c r="V80" s="29">
        <v>1</v>
      </c>
      <c r="W80" s="85"/>
    </row>
    <row r="81" spans="1:83" s="99" customFormat="1" ht="16.05" customHeight="1">
      <c r="A81" s="17"/>
      <c r="B81" s="24" t="s">
        <v>88</v>
      </c>
      <c r="C81" s="25">
        <v>1</v>
      </c>
      <c r="D81" s="2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6">
        <v>1</v>
      </c>
      <c r="W81" s="85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  <c r="CA81" s="17"/>
      <c r="CB81" s="17"/>
      <c r="CC81" s="17"/>
      <c r="CD81" s="17"/>
      <c r="CE81" s="17"/>
    </row>
    <row r="82" spans="2:23" s="17" customFormat="1" ht="16.05" customHeight="1">
      <c r="B82" s="27" t="s">
        <v>86</v>
      </c>
      <c r="C82" s="28">
        <v>1</v>
      </c>
      <c r="D82" s="28">
        <v>0</v>
      </c>
      <c r="E82" s="28">
        <v>0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8">
        <v>0</v>
      </c>
      <c r="L82" s="28">
        <v>0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9">
        <v>1</v>
      </c>
      <c r="W82" s="85"/>
    </row>
    <row r="83" spans="1:83" s="99" customFormat="1" ht="16.05" customHeight="1">
      <c r="A83" s="17"/>
      <c r="B83" s="24" t="s">
        <v>236</v>
      </c>
      <c r="C83" s="25">
        <v>0</v>
      </c>
      <c r="D83" s="2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5">
        <v>1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6">
        <v>1</v>
      </c>
      <c r="W83" s="85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  <c r="CC83" s="17"/>
      <c r="CD83" s="17"/>
      <c r="CE83" s="17"/>
    </row>
    <row r="84" spans="2:23" s="17" customFormat="1" ht="16.05" customHeight="1">
      <c r="B84" s="27" t="s">
        <v>194</v>
      </c>
      <c r="C84" s="28">
        <v>1</v>
      </c>
      <c r="D84" s="28">
        <v>0</v>
      </c>
      <c r="E84" s="28">
        <v>0</v>
      </c>
      <c r="F84" s="28">
        <v>0</v>
      </c>
      <c r="G84" s="28">
        <v>0</v>
      </c>
      <c r="H84" s="28">
        <v>0</v>
      </c>
      <c r="I84" s="28">
        <v>5</v>
      </c>
      <c r="J84" s="28">
        <v>0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>
        <v>0</v>
      </c>
      <c r="U84" s="28">
        <v>0</v>
      </c>
      <c r="V84" s="29">
        <v>6</v>
      </c>
      <c r="W84" s="85"/>
    </row>
    <row r="85" spans="1:83" s="99" customFormat="1" ht="16.05" customHeight="1">
      <c r="A85" s="17"/>
      <c r="B85" s="24" t="s">
        <v>70</v>
      </c>
      <c r="C85" s="25">
        <v>0</v>
      </c>
      <c r="D85" s="25">
        <v>1</v>
      </c>
      <c r="E85" s="25">
        <v>0</v>
      </c>
      <c r="F85" s="25">
        <v>0</v>
      </c>
      <c r="G85" s="25">
        <v>0</v>
      </c>
      <c r="H85" s="25">
        <v>0</v>
      </c>
      <c r="I85" s="25">
        <v>0</v>
      </c>
      <c r="J85" s="25">
        <v>0</v>
      </c>
      <c r="K85" s="25">
        <v>2</v>
      </c>
      <c r="L85" s="25">
        <v>0</v>
      </c>
      <c r="M85" s="25">
        <v>1</v>
      </c>
      <c r="N85" s="25">
        <v>0</v>
      </c>
      <c r="O85" s="25">
        <v>0</v>
      </c>
      <c r="P85" s="25">
        <v>0</v>
      </c>
      <c r="Q85" s="25">
        <v>0</v>
      </c>
      <c r="R85" s="25">
        <v>0</v>
      </c>
      <c r="S85" s="25">
        <v>0</v>
      </c>
      <c r="T85" s="25">
        <v>0</v>
      </c>
      <c r="U85" s="25">
        <v>0</v>
      </c>
      <c r="V85" s="26">
        <v>4</v>
      </c>
      <c r="W85" s="85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</row>
    <row r="86" spans="2:23" s="17" customFormat="1" ht="16.05" customHeight="1">
      <c r="B86" s="27" t="s">
        <v>254</v>
      </c>
      <c r="C86" s="28">
        <v>0</v>
      </c>
      <c r="D86" s="28">
        <v>1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8">
        <v>2</v>
      </c>
      <c r="L86" s="28">
        <v>0</v>
      </c>
      <c r="M86" s="28">
        <v>5</v>
      </c>
      <c r="N86" s="28">
        <v>0</v>
      </c>
      <c r="O86" s="28">
        <v>0</v>
      </c>
      <c r="P86" s="28">
        <v>3</v>
      </c>
      <c r="Q86" s="28">
        <v>0</v>
      </c>
      <c r="R86" s="28">
        <v>0</v>
      </c>
      <c r="S86" s="28">
        <v>0</v>
      </c>
      <c r="T86" s="28">
        <v>0</v>
      </c>
      <c r="U86" s="28">
        <v>0</v>
      </c>
      <c r="V86" s="29">
        <v>11</v>
      </c>
      <c r="W86" s="85"/>
    </row>
    <row r="87" spans="1:83" s="99" customFormat="1" ht="16.05" customHeight="1">
      <c r="A87" s="17"/>
      <c r="B87" s="24" t="s">
        <v>71</v>
      </c>
      <c r="C87" s="25">
        <v>1</v>
      </c>
      <c r="D87" s="25">
        <v>0</v>
      </c>
      <c r="E87" s="25">
        <v>0</v>
      </c>
      <c r="F87" s="25">
        <v>0</v>
      </c>
      <c r="G87" s="25">
        <v>1</v>
      </c>
      <c r="H87" s="25">
        <v>0</v>
      </c>
      <c r="I87" s="25">
        <v>0</v>
      </c>
      <c r="J87" s="25">
        <v>0</v>
      </c>
      <c r="K87" s="25">
        <v>2</v>
      </c>
      <c r="L87" s="25">
        <v>0</v>
      </c>
      <c r="M87" s="25">
        <v>2</v>
      </c>
      <c r="N87" s="25">
        <v>0</v>
      </c>
      <c r="O87" s="25">
        <v>0</v>
      </c>
      <c r="P87" s="25">
        <v>2</v>
      </c>
      <c r="Q87" s="25">
        <v>0</v>
      </c>
      <c r="R87" s="25">
        <v>1</v>
      </c>
      <c r="S87" s="25">
        <v>0</v>
      </c>
      <c r="T87" s="25">
        <v>1</v>
      </c>
      <c r="U87" s="25">
        <v>0</v>
      </c>
      <c r="V87" s="26">
        <v>10</v>
      </c>
      <c r="W87" s="85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  <c r="CA87" s="17"/>
      <c r="CB87" s="17"/>
      <c r="CC87" s="17"/>
      <c r="CD87" s="17"/>
      <c r="CE87" s="17"/>
    </row>
    <row r="88" spans="2:23" s="17" customFormat="1" ht="16.05" customHeight="1">
      <c r="B88" s="27" t="s">
        <v>72</v>
      </c>
      <c r="C88" s="28">
        <v>22637</v>
      </c>
      <c r="D88" s="28">
        <v>3488</v>
      </c>
      <c r="E88" s="28">
        <v>1527</v>
      </c>
      <c r="F88" s="28">
        <v>3052</v>
      </c>
      <c r="G88" s="28">
        <v>3970</v>
      </c>
      <c r="H88" s="28">
        <v>1443</v>
      </c>
      <c r="I88" s="28">
        <v>3828</v>
      </c>
      <c r="J88" s="28">
        <v>2830</v>
      </c>
      <c r="K88" s="28">
        <v>35934</v>
      </c>
      <c r="L88" s="28">
        <v>15</v>
      </c>
      <c r="M88" s="28">
        <v>42157</v>
      </c>
      <c r="N88" s="28">
        <v>727</v>
      </c>
      <c r="O88" s="28">
        <v>2776</v>
      </c>
      <c r="P88" s="28">
        <v>22616</v>
      </c>
      <c r="Q88" s="28">
        <v>18</v>
      </c>
      <c r="R88" s="28">
        <v>5134</v>
      </c>
      <c r="S88" s="28">
        <v>1576</v>
      </c>
      <c r="T88" s="28">
        <v>4031</v>
      </c>
      <c r="U88" s="28">
        <v>559</v>
      </c>
      <c r="V88" s="29">
        <v>158318</v>
      </c>
      <c r="W88" s="85"/>
    </row>
    <row r="89" spans="1:83" s="99" customFormat="1" ht="16.05" customHeight="1">
      <c r="A89" s="17"/>
      <c r="B89" s="24" t="s">
        <v>73</v>
      </c>
      <c r="C89" s="25">
        <v>0</v>
      </c>
      <c r="D89" s="2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0</v>
      </c>
      <c r="J89" s="25">
        <v>0</v>
      </c>
      <c r="K89" s="25">
        <v>3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6">
        <v>3</v>
      </c>
      <c r="W89" s="85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  <c r="CA89" s="17"/>
      <c r="CB89" s="17"/>
      <c r="CC89" s="17"/>
      <c r="CD89" s="17"/>
      <c r="CE89" s="17"/>
    </row>
    <row r="90" spans="2:23" s="17" customFormat="1" ht="16.05" customHeight="1">
      <c r="B90" s="27" t="s">
        <v>115</v>
      </c>
      <c r="C90" s="28">
        <v>2</v>
      </c>
      <c r="D90" s="28">
        <v>0</v>
      </c>
      <c r="E90" s="28">
        <v>0</v>
      </c>
      <c r="F90" s="28">
        <v>0</v>
      </c>
      <c r="G90" s="28">
        <v>0</v>
      </c>
      <c r="H90" s="28">
        <v>0</v>
      </c>
      <c r="I90" s="28">
        <v>0</v>
      </c>
      <c r="J90" s="28">
        <v>0</v>
      </c>
      <c r="K90" s="28">
        <v>9</v>
      </c>
      <c r="L90" s="28">
        <v>0</v>
      </c>
      <c r="M90" s="28">
        <v>7</v>
      </c>
      <c r="N90" s="28">
        <v>0</v>
      </c>
      <c r="O90" s="28">
        <v>0</v>
      </c>
      <c r="P90" s="28">
        <v>2</v>
      </c>
      <c r="Q90" s="28">
        <v>0</v>
      </c>
      <c r="R90" s="28">
        <v>0</v>
      </c>
      <c r="S90" s="28">
        <v>0</v>
      </c>
      <c r="T90" s="28">
        <v>1</v>
      </c>
      <c r="U90" s="28">
        <v>0</v>
      </c>
      <c r="V90" s="29">
        <v>21</v>
      </c>
      <c r="W90" s="85"/>
    </row>
    <row r="91" spans="1:83" s="99" customFormat="1" ht="16.05" customHeight="1">
      <c r="A91" s="17"/>
      <c r="B91" s="24" t="s">
        <v>285</v>
      </c>
      <c r="C91" s="25">
        <v>0</v>
      </c>
      <c r="D91" s="2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2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>
        <v>0</v>
      </c>
      <c r="T91" s="25">
        <v>0</v>
      </c>
      <c r="U91" s="25">
        <v>0</v>
      </c>
      <c r="V91" s="26">
        <v>2</v>
      </c>
      <c r="W91" s="85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7"/>
      <c r="CC91" s="17"/>
      <c r="CD91" s="17"/>
      <c r="CE91" s="17"/>
    </row>
    <row r="92" spans="2:23" s="17" customFormat="1" ht="16.05" customHeight="1">
      <c r="B92" s="27" t="s">
        <v>74</v>
      </c>
      <c r="C92" s="28">
        <v>1</v>
      </c>
      <c r="D92" s="28">
        <v>0</v>
      </c>
      <c r="E92" s="28">
        <v>0</v>
      </c>
      <c r="F92" s="28">
        <v>0</v>
      </c>
      <c r="G92" s="28">
        <v>0</v>
      </c>
      <c r="H92" s="28">
        <v>0</v>
      </c>
      <c r="I92" s="28">
        <v>1</v>
      </c>
      <c r="J92" s="28">
        <v>1</v>
      </c>
      <c r="K92" s="28">
        <v>1</v>
      </c>
      <c r="L92" s="28">
        <v>0</v>
      </c>
      <c r="M92" s="28">
        <v>3</v>
      </c>
      <c r="N92" s="28">
        <v>0</v>
      </c>
      <c r="O92" s="28">
        <v>0</v>
      </c>
      <c r="P92" s="28">
        <v>3</v>
      </c>
      <c r="Q92" s="28">
        <v>0</v>
      </c>
      <c r="R92" s="28">
        <v>0</v>
      </c>
      <c r="S92" s="28">
        <v>0</v>
      </c>
      <c r="T92" s="28">
        <v>1</v>
      </c>
      <c r="U92" s="28">
        <v>1</v>
      </c>
      <c r="V92" s="29">
        <v>12</v>
      </c>
      <c r="W92" s="85"/>
    </row>
    <row r="93" spans="1:83" s="101" customFormat="1" ht="16.05" customHeight="1">
      <c r="A93" s="17"/>
      <c r="B93" s="177" t="s">
        <v>318</v>
      </c>
      <c r="C93" s="178">
        <v>22976</v>
      </c>
      <c r="D93" s="178">
        <v>3552</v>
      </c>
      <c r="E93" s="178">
        <v>1543</v>
      </c>
      <c r="F93" s="178">
        <v>3097</v>
      </c>
      <c r="G93" s="178">
        <v>4048</v>
      </c>
      <c r="H93" s="178">
        <v>1469</v>
      </c>
      <c r="I93" s="178">
        <v>3921</v>
      </c>
      <c r="J93" s="178">
        <v>2869</v>
      </c>
      <c r="K93" s="178">
        <v>36726</v>
      </c>
      <c r="L93" s="178">
        <v>15</v>
      </c>
      <c r="M93" s="178">
        <v>42842</v>
      </c>
      <c r="N93" s="178">
        <v>734</v>
      </c>
      <c r="O93" s="178">
        <v>2809</v>
      </c>
      <c r="P93" s="178">
        <v>23002</v>
      </c>
      <c r="Q93" s="178">
        <v>18</v>
      </c>
      <c r="R93" s="178">
        <v>5170</v>
      </c>
      <c r="S93" s="178">
        <v>1597</v>
      </c>
      <c r="T93" s="178">
        <v>4080</v>
      </c>
      <c r="U93" s="178">
        <v>575</v>
      </c>
      <c r="V93" s="178">
        <v>161043</v>
      </c>
      <c r="W93" s="85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  <c r="BY93" s="17"/>
      <c r="BZ93" s="17"/>
      <c r="CA93" s="17"/>
      <c r="CB93" s="17"/>
      <c r="CC93" s="17"/>
      <c r="CD93" s="17"/>
      <c r="CE93" s="17"/>
    </row>
    <row r="94" spans="2:23" ht="13.2">
      <c r="B94" s="13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5"/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1">
    <tabColor theme="3"/>
  </sheetPr>
  <dimension ref="B2:E94"/>
  <sheetViews>
    <sheetView showGridLines="0" zoomScale="140" zoomScaleNormal="140" workbookViewId="0" topLeftCell="A1">
      <pane ySplit="4" topLeftCell="A66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4.714285714285715" customWidth="1"/>
    <col min="5" max="5" width="13" customWidth="1"/>
  </cols>
  <sheetData>
    <row r="1" s="17" customFormat="1" ht="70.05" customHeight="1"/>
    <row r="2" spans="2:5" s="17" customFormat="1" ht="16.05" customHeight="1">
      <c r="B2" s="18" t="s">
        <v>339</v>
      </c>
      <c r="E2" s="32"/>
    </row>
    <row r="3" spans="2:5" s="17" customFormat="1" ht="16.05" customHeight="1">
      <c r="B3" s="83" t="s">
        <v>2</v>
      </c>
      <c r="E3" s="19"/>
    </row>
    <row r="4" spans="2:5" s="17" customFormat="1" ht="16.05" customHeight="1">
      <c r="B4" s="1" t="s">
        <v>78</v>
      </c>
      <c r="C4" s="20" t="s">
        <v>8</v>
      </c>
      <c r="D4" s="20" t="s">
        <v>5</v>
      </c>
      <c r="E4" s="20" t="s">
        <v>318</v>
      </c>
    </row>
    <row r="5" spans="2:5" s="17" customFormat="1" ht="16.05" customHeight="1">
      <c r="B5" s="21" t="s">
        <v>310</v>
      </c>
      <c r="C5" s="22">
        <v>600</v>
      </c>
      <c r="D5" s="22">
        <v>505</v>
      </c>
      <c r="E5" s="22">
        <v>1105</v>
      </c>
    </row>
    <row r="6" spans="2:5" s="17" customFormat="1" ht="16.05" customHeight="1">
      <c r="B6" s="24" t="s">
        <v>18</v>
      </c>
      <c r="C6" s="25">
        <v>26</v>
      </c>
      <c r="D6" s="25">
        <v>31</v>
      </c>
      <c r="E6" s="26">
        <v>57</v>
      </c>
    </row>
    <row r="7" spans="2:5" s="17" customFormat="1" ht="16.05" customHeight="1">
      <c r="B7" s="27" t="s">
        <v>25</v>
      </c>
      <c r="C7" s="28">
        <v>0</v>
      </c>
      <c r="D7" s="28">
        <v>4</v>
      </c>
      <c r="E7" s="29">
        <v>4</v>
      </c>
    </row>
    <row r="8" spans="2:5" s="17" customFormat="1" ht="16.05" customHeight="1">
      <c r="B8" s="24" t="s">
        <v>188</v>
      </c>
      <c r="C8" s="25">
        <v>0</v>
      </c>
      <c r="D8" s="25">
        <v>1</v>
      </c>
      <c r="E8" s="26">
        <v>1</v>
      </c>
    </row>
    <row r="9" spans="2:5" s="17" customFormat="1" ht="16.05" customHeight="1">
      <c r="B9" s="27" t="s">
        <v>10</v>
      </c>
      <c r="C9" s="28">
        <v>20</v>
      </c>
      <c r="D9" s="28">
        <v>25</v>
      </c>
      <c r="E9" s="29">
        <v>45</v>
      </c>
    </row>
    <row r="10" spans="2:5" s="17" customFormat="1" ht="16.05" customHeight="1">
      <c r="B10" s="24" t="s">
        <v>26</v>
      </c>
      <c r="C10" s="25">
        <v>6</v>
      </c>
      <c r="D10" s="25">
        <v>0</v>
      </c>
      <c r="E10" s="26">
        <v>6</v>
      </c>
    </row>
    <row r="11" spans="2:5" s="17" customFormat="1" ht="16.05" customHeight="1">
      <c r="B11" s="27" t="s">
        <v>28</v>
      </c>
      <c r="C11" s="28">
        <v>2</v>
      </c>
      <c r="D11" s="28">
        <v>2</v>
      </c>
      <c r="E11" s="29">
        <v>4</v>
      </c>
    </row>
    <row r="12" spans="2:5" s="17" customFormat="1" ht="16.05" customHeight="1">
      <c r="B12" s="24" t="s">
        <v>29</v>
      </c>
      <c r="C12" s="25">
        <v>16</v>
      </c>
      <c r="D12" s="25">
        <v>24</v>
      </c>
      <c r="E12" s="26">
        <v>40</v>
      </c>
    </row>
    <row r="13" spans="2:5" s="17" customFormat="1" ht="16.05" customHeight="1">
      <c r="B13" s="27" t="s">
        <v>33</v>
      </c>
      <c r="C13" s="28">
        <v>3</v>
      </c>
      <c r="D13" s="28">
        <v>4</v>
      </c>
      <c r="E13" s="29">
        <v>7</v>
      </c>
    </row>
    <row r="14" spans="2:5" s="17" customFormat="1" ht="16.05" customHeight="1">
      <c r="B14" s="24" t="s">
        <v>35</v>
      </c>
      <c r="C14" s="25">
        <v>34</v>
      </c>
      <c r="D14" s="25">
        <v>38</v>
      </c>
      <c r="E14" s="26">
        <v>72</v>
      </c>
    </row>
    <row r="15" spans="2:5" s="17" customFormat="1" ht="16.05" customHeight="1">
      <c r="B15" s="27" t="s">
        <v>37</v>
      </c>
      <c r="C15" s="28">
        <v>0</v>
      </c>
      <c r="D15" s="28">
        <v>2</v>
      </c>
      <c r="E15" s="29">
        <v>2</v>
      </c>
    </row>
    <row r="16" spans="2:5" s="17" customFormat="1" ht="16.05" customHeight="1">
      <c r="B16" s="24" t="s">
        <v>39</v>
      </c>
      <c r="C16" s="25">
        <v>13</v>
      </c>
      <c r="D16" s="25">
        <v>11</v>
      </c>
      <c r="E16" s="26">
        <v>24</v>
      </c>
    </row>
    <row r="17" spans="2:5" s="17" customFormat="1" ht="16.05" customHeight="1">
      <c r="B17" s="27" t="s">
        <v>41</v>
      </c>
      <c r="C17" s="28">
        <v>1</v>
      </c>
      <c r="D17" s="28">
        <v>2</v>
      </c>
      <c r="E17" s="29">
        <v>3</v>
      </c>
    </row>
    <row r="18" spans="2:5" s="17" customFormat="1" ht="16.05" customHeight="1">
      <c r="B18" s="24" t="s">
        <v>11</v>
      </c>
      <c r="C18" s="25">
        <v>39</v>
      </c>
      <c r="D18" s="25">
        <v>38</v>
      </c>
      <c r="E18" s="26">
        <v>77</v>
      </c>
    </row>
    <row r="19" spans="2:5" s="17" customFormat="1" ht="16.05" customHeight="1">
      <c r="B19" s="27" t="s">
        <v>43</v>
      </c>
      <c r="C19" s="28">
        <v>4</v>
      </c>
      <c r="D19" s="28">
        <v>4</v>
      </c>
      <c r="E19" s="29">
        <v>8</v>
      </c>
    </row>
    <row r="20" spans="2:5" s="17" customFormat="1" ht="16.05" customHeight="1">
      <c r="B20" s="24" t="s">
        <v>44</v>
      </c>
      <c r="C20" s="25">
        <v>6</v>
      </c>
      <c r="D20" s="25">
        <v>18</v>
      </c>
      <c r="E20" s="26">
        <v>24</v>
      </c>
    </row>
    <row r="21" spans="2:5" s="17" customFormat="1" ht="16.05" customHeight="1">
      <c r="B21" s="27" t="s">
        <v>12</v>
      </c>
      <c r="C21" s="28">
        <v>9</v>
      </c>
      <c r="D21" s="28">
        <v>18</v>
      </c>
      <c r="E21" s="29">
        <v>27</v>
      </c>
    </row>
    <row r="22" spans="2:5" s="17" customFormat="1" ht="16.05" customHeight="1">
      <c r="B22" s="24" t="s">
        <v>54</v>
      </c>
      <c r="C22" s="25">
        <v>115</v>
      </c>
      <c r="D22" s="25">
        <v>116</v>
      </c>
      <c r="E22" s="26">
        <v>231</v>
      </c>
    </row>
    <row r="23" spans="2:5" s="17" customFormat="1" ht="16.05" customHeight="1">
      <c r="B23" s="27" t="s">
        <v>55</v>
      </c>
      <c r="C23" s="28">
        <v>9</v>
      </c>
      <c r="D23" s="28">
        <v>5</v>
      </c>
      <c r="E23" s="29">
        <v>14</v>
      </c>
    </row>
    <row r="24" spans="2:5" s="17" customFormat="1" ht="16.05" customHeight="1">
      <c r="B24" s="24" t="s">
        <v>276</v>
      </c>
      <c r="C24" s="25">
        <v>0</v>
      </c>
      <c r="D24" s="25">
        <v>2</v>
      </c>
      <c r="E24" s="26">
        <v>2</v>
      </c>
    </row>
    <row r="25" spans="2:5" s="17" customFormat="1" ht="16.05" customHeight="1">
      <c r="B25" s="27" t="s">
        <v>126</v>
      </c>
      <c r="C25" s="28">
        <v>1</v>
      </c>
      <c r="D25" s="28">
        <v>0</v>
      </c>
      <c r="E25" s="29">
        <v>1</v>
      </c>
    </row>
    <row r="26" spans="2:5" s="17" customFormat="1" ht="16.05" customHeight="1">
      <c r="B26" s="24" t="s">
        <v>13</v>
      </c>
      <c r="C26" s="25">
        <v>25</v>
      </c>
      <c r="D26" s="25">
        <v>102</v>
      </c>
      <c r="E26" s="26">
        <v>127</v>
      </c>
    </row>
    <row r="27" spans="2:5" s="17" customFormat="1" ht="16.05" customHeight="1">
      <c r="B27" s="27" t="s">
        <v>129</v>
      </c>
      <c r="C27" s="28">
        <v>3</v>
      </c>
      <c r="D27" s="28">
        <v>7</v>
      </c>
      <c r="E27" s="29">
        <v>10</v>
      </c>
    </row>
    <row r="28" spans="2:5" s="17" customFormat="1" ht="16.05" customHeight="1">
      <c r="B28" s="24" t="s">
        <v>62</v>
      </c>
      <c r="C28" s="25">
        <v>15</v>
      </c>
      <c r="D28" s="25">
        <v>31</v>
      </c>
      <c r="E28" s="26">
        <v>46</v>
      </c>
    </row>
    <row r="29" spans="2:5" s="17" customFormat="1" ht="16.05" customHeight="1">
      <c r="B29" s="27" t="s">
        <v>64</v>
      </c>
      <c r="C29" s="28">
        <v>1</v>
      </c>
      <c r="D29" s="28">
        <v>1</v>
      </c>
      <c r="E29" s="29">
        <v>2</v>
      </c>
    </row>
    <row r="30" spans="2:5" s="17" customFormat="1" ht="16.05" customHeight="1">
      <c r="B30" s="24" t="s">
        <v>66</v>
      </c>
      <c r="C30" s="25">
        <v>1</v>
      </c>
      <c r="D30" s="25">
        <v>5</v>
      </c>
      <c r="E30" s="26">
        <v>6</v>
      </c>
    </row>
    <row r="31" spans="2:5" s="17" customFormat="1" ht="16.05" customHeight="1">
      <c r="B31" s="27" t="s">
        <v>68</v>
      </c>
      <c r="C31" s="28">
        <v>241</v>
      </c>
      <c r="D31" s="28">
        <v>10</v>
      </c>
      <c r="E31" s="29">
        <v>251</v>
      </c>
    </row>
    <row r="32" spans="2:5" s="17" customFormat="1" ht="16.05" customHeight="1">
      <c r="B32" s="24" t="s">
        <v>70</v>
      </c>
      <c r="C32" s="25">
        <v>8</v>
      </c>
      <c r="D32" s="25">
        <v>4</v>
      </c>
      <c r="E32" s="26">
        <v>12</v>
      </c>
    </row>
    <row r="33" spans="2:5" s="17" customFormat="1" ht="16.05" customHeight="1">
      <c r="B33" s="27" t="s">
        <v>73</v>
      </c>
      <c r="C33" s="28">
        <v>1</v>
      </c>
      <c r="D33" s="28">
        <v>0</v>
      </c>
      <c r="E33" s="29">
        <v>1</v>
      </c>
    </row>
    <row r="34" spans="2:5" s="17" customFormat="1" ht="16.05" customHeight="1">
      <c r="B34" s="24" t="s">
        <v>302</v>
      </c>
      <c r="C34" s="25">
        <v>1</v>
      </c>
      <c r="D34" s="25">
        <v>0</v>
      </c>
      <c r="E34" s="26">
        <v>1</v>
      </c>
    </row>
    <row r="35" spans="2:5" s="17" customFormat="1" ht="16.05" customHeight="1">
      <c r="B35" s="21" t="s">
        <v>311</v>
      </c>
      <c r="C35" s="22">
        <v>1016</v>
      </c>
      <c r="D35" s="22">
        <v>1413</v>
      </c>
      <c r="E35" s="22">
        <v>2429</v>
      </c>
    </row>
    <row r="36" spans="2:5" s="17" customFormat="1" ht="16.05" customHeight="1">
      <c r="B36" s="27" t="s">
        <v>19</v>
      </c>
      <c r="C36" s="28">
        <v>2</v>
      </c>
      <c r="D36" s="28">
        <v>2</v>
      </c>
      <c r="E36" s="29">
        <v>4</v>
      </c>
    </row>
    <row r="37" spans="2:5" s="17" customFormat="1" ht="16.05" customHeight="1">
      <c r="B37" s="24" t="s">
        <v>23</v>
      </c>
      <c r="C37" s="25">
        <v>1</v>
      </c>
      <c r="D37" s="25">
        <v>3</v>
      </c>
      <c r="E37" s="26">
        <v>4</v>
      </c>
    </row>
    <row r="38" spans="2:5" s="17" customFormat="1" ht="16.05" customHeight="1">
      <c r="B38" s="27" t="s">
        <v>24</v>
      </c>
      <c r="C38" s="28">
        <v>16</v>
      </c>
      <c r="D38" s="28">
        <v>13</v>
      </c>
      <c r="E38" s="29">
        <v>29</v>
      </c>
    </row>
    <row r="39" spans="2:5" s="17" customFormat="1" ht="16.05" customHeight="1">
      <c r="B39" s="24" t="s">
        <v>110</v>
      </c>
      <c r="C39" s="25">
        <v>4</v>
      </c>
      <c r="D39" s="25">
        <v>12</v>
      </c>
      <c r="E39" s="26">
        <v>16</v>
      </c>
    </row>
    <row r="40" spans="2:5" s="17" customFormat="1" ht="16.05" customHeight="1">
      <c r="B40" s="27" t="s">
        <v>14</v>
      </c>
      <c r="C40" s="28">
        <v>243</v>
      </c>
      <c r="D40" s="28">
        <v>403</v>
      </c>
      <c r="E40" s="29">
        <v>646</v>
      </c>
    </row>
    <row r="41" spans="2:5" s="17" customFormat="1" ht="16.05" customHeight="1">
      <c r="B41" s="24" t="s">
        <v>31</v>
      </c>
      <c r="C41" s="25">
        <v>14</v>
      </c>
      <c r="D41" s="25">
        <v>12</v>
      </c>
      <c r="E41" s="26">
        <v>26</v>
      </c>
    </row>
    <row r="42" spans="2:5" s="17" customFormat="1" ht="16.05" customHeight="1">
      <c r="B42" s="27" t="s">
        <v>32</v>
      </c>
      <c r="C42" s="28">
        <v>1</v>
      </c>
      <c r="D42" s="28">
        <v>2</v>
      </c>
      <c r="E42" s="29">
        <v>3</v>
      </c>
    </row>
    <row r="43" spans="2:5" s="17" customFormat="1" ht="16.05" customHeight="1">
      <c r="B43" s="24" t="s">
        <v>34</v>
      </c>
      <c r="C43" s="25">
        <v>149</v>
      </c>
      <c r="D43" s="25">
        <v>251</v>
      </c>
      <c r="E43" s="26">
        <v>400</v>
      </c>
    </row>
    <row r="44" spans="2:5" s="17" customFormat="1" ht="16.05" customHeight="1">
      <c r="B44" s="27" t="s">
        <v>36</v>
      </c>
      <c r="C44" s="28">
        <v>2</v>
      </c>
      <c r="D44" s="28">
        <v>1</v>
      </c>
      <c r="E44" s="29">
        <v>3</v>
      </c>
    </row>
    <row r="45" spans="2:5" s="17" customFormat="1" ht="16.05" customHeight="1">
      <c r="B45" s="24" t="s">
        <v>42</v>
      </c>
      <c r="C45" s="25">
        <v>36</v>
      </c>
      <c r="D45" s="25">
        <v>37</v>
      </c>
      <c r="E45" s="26">
        <v>73</v>
      </c>
    </row>
    <row r="46" spans="2:5" s="17" customFormat="1" ht="16.05" customHeight="1">
      <c r="B46" s="27" t="s">
        <v>45</v>
      </c>
      <c r="C46" s="28">
        <v>1</v>
      </c>
      <c r="D46" s="28">
        <v>0</v>
      </c>
      <c r="E46" s="29">
        <v>1</v>
      </c>
    </row>
    <row r="47" spans="2:5" s="17" customFormat="1" ht="16.05" customHeight="1">
      <c r="B47" s="24" t="s">
        <v>46</v>
      </c>
      <c r="C47" s="25">
        <v>250</v>
      </c>
      <c r="D47" s="25">
        <v>363</v>
      </c>
      <c r="E47" s="26">
        <v>613</v>
      </c>
    </row>
    <row r="48" spans="2:5" s="17" customFormat="1" ht="16.05" customHeight="1">
      <c r="B48" s="27" t="s">
        <v>190</v>
      </c>
      <c r="C48" s="28">
        <v>6</v>
      </c>
      <c r="D48" s="28">
        <v>0</v>
      </c>
      <c r="E48" s="29">
        <v>6</v>
      </c>
    </row>
    <row r="49" spans="2:5" s="17" customFormat="1" ht="16.05" customHeight="1">
      <c r="B49" s="24" t="s">
        <v>56</v>
      </c>
      <c r="C49" s="25">
        <v>1</v>
      </c>
      <c r="D49" s="25">
        <v>5</v>
      </c>
      <c r="E49" s="26">
        <v>6</v>
      </c>
    </row>
    <row r="50" spans="2:5" s="17" customFormat="1" ht="16.05" customHeight="1">
      <c r="B50" s="27" t="s">
        <v>57</v>
      </c>
      <c r="C50" s="28">
        <v>233</v>
      </c>
      <c r="D50" s="28">
        <v>228</v>
      </c>
      <c r="E50" s="29">
        <v>461</v>
      </c>
    </row>
    <row r="51" spans="2:5" s="17" customFormat="1" ht="16.05" customHeight="1">
      <c r="B51" s="24" t="s">
        <v>59</v>
      </c>
      <c r="C51" s="25">
        <v>8</v>
      </c>
      <c r="D51" s="25">
        <v>4</v>
      </c>
      <c r="E51" s="26">
        <v>12</v>
      </c>
    </row>
    <row r="52" spans="2:5" s="17" customFormat="1" ht="16.05" customHeight="1">
      <c r="B52" s="27" t="s">
        <v>128</v>
      </c>
      <c r="C52" s="28">
        <v>24</v>
      </c>
      <c r="D52" s="28">
        <v>6</v>
      </c>
      <c r="E52" s="29">
        <v>30</v>
      </c>
    </row>
    <row r="53" spans="2:5" s="17" customFormat="1" ht="16.05" customHeight="1">
      <c r="B53" s="24" t="s">
        <v>60</v>
      </c>
      <c r="C53" s="25">
        <v>15</v>
      </c>
      <c r="D53" s="25">
        <v>56</v>
      </c>
      <c r="E53" s="26">
        <v>71</v>
      </c>
    </row>
    <row r="54" spans="2:5" s="17" customFormat="1" ht="16.05" customHeight="1">
      <c r="B54" s="27" t="s">
        <v>130</v>
      </c>
      <c r="C54" s="28">
        <v>3</v>
      </c>
      <c r="D54" s="28">
        <v>8</v>
      </c>
      <c r="E54" s="29">
        <v>11</v>
      </c>
    </row>
    <row r="55" spans="2:5" s="17" customFormat="1" ht="16.05" customHeight="1">
      <c r="B55" s="24" t="s">
        <v>229</v>
      </c>
      <c r="C55" s="25">
        <v>1</v>
      </c>
      <c r="D55" s="25">
        <v>0</v>
      </c>
      <c r="E55" s="26">
        <v>1</v>
      </c>
    </row>
    <row r="56" spans="2:5" s="17" customFormat="1" ht="16.05" customHeight="1">
      <c r="B56" s="27" t="s">
        <v>185</v>
      </c>
      <c r="C56" s="28">
        <v>3</v>
      </c>
      <c r="D56" s="28">
        <v>6</v>
      </c>
      <c r="E56" s="29">
        <v>9</v>
      </c>
    </row>
    <row r="57" spans="2:5" s="17" customFormat="1" ht="16.05" customHeight="1">
      <c r="B57" s="24" t="s">
        <v>74</v>
      </c>
      <c r="C57" s="25">
        <v>3</v>
      </c>
      <c r="D57" s="25">
        <v>1</v>
      </c>
      <c r="E57" s="26">
        <v>4</v>
      </c>
    </row>
    <row r="58" spans="2:5" s="17" customFormat="1" ht="16.05" customHeight="1">
      <c r="B58" s="21" t="s">
        <v>313</v>
      </c>
      <c r="C58" s="22">
        <v>1500</v>
      </c>
      <c r="D58" s="22">
        <v>1349</v>
      </c>
      <c r="E58" s="22">
        <v>2849</v>
      </c>
    </row>
    <row r="59" spans="2:5" s="17" customFormat="1" ht="16.05" customHeight="1">
      <c r="B59" s="27" t="s">
        <v>16</v>
      </c>
      <c r="C59" s="28">
        <v>787</v>
      </c>
      <c r="D59" s="28">
        <v>710</v>
      </c>
      <c r="E59" s="29">
        <v>1497</v>
      </c>
    </row>
    <row r="60" spans="2:5" s="17" customFormat="1" ht="16.05" customHeight="1">
      <c r="B60" s="24" t="s">
        <v>259</v>
      </c>
      <c r="C60" s="25">
        <v>1</v>
      </c>
      <c r="D60" s="25">
        <v>0</v>
      </c>
      <c r="E60" s="26">
        <v>1</v>
      </c>
    </row>
    <row r="61" spans="2:5" s="17" customFormat="1" ht="16.05" customHeight="1">
      <c r="B61" s="27" t="s">
        <v>20</v>
      </c>
      <c r="C61" s="28">
        <v>0</v>
      </c>
      <c r="D61" s="28">
        <v>4</v>
      </c>
      <c r="E61" s="29">
        <v>4</v>
      </c>
    </row>
    <row r="62" spans="2:5" s="17" customFormat="1" ht="16.05" customHeight="1">
      <c r="B62" s="24" t="s">
        <v>119</v>
      </c>
      <c r="C62" s="25">
        <v>8</v>
      </c>
      <c r="D62" s="25">
        <v>2</v>
      </c>
      <c r="E62" s="26">
        <v>10</v>
      </c>
    </row>
    <row r="63" spans="2:5" s="17" customFormat="1" ht="16.05" customHeight="1">
      <c r="B63" s="27" t="s">
        <v>21</v>
      </c>
      <c r="C63" s="28">
        <v>2</v>
      </c>
      <c r="D63" s="28">
        <v>1</v>
      </c>
      <c r="E63" s="29">
        <v>3</v>
      </c>
    </row>
    <row r="64" spans="2:5" s="17" customFormat="1" ht="16.05" customHeight="1">
      <c r="B64" s="24" t="s">
        <v>27</v>
      </c>
      <c r="C64" s="25">
        <v>17</v>
      </c>
      <c r="D64" s="25">
        <v>35</v>
      </c>
      <c r="E64" s="26">
        <v>52</v>
      </c>
    </row>
    <row r="65" spans="2:5" s="17" customFormat="1" ht="16.05" customHeight="1">
      <c r="B65" s="27" t="s">
        <v>192</v>
      </c>
      <c r="C65" s="28">
        <v>2</v>
      </c>
      <c r="D65" s="28">
        <v>3</v>
      </c>
      <c r="E65" s="29">
        <v>5</v>
      </c>
    </row>
    <row r="66" spans="2:5" s="17" customFormat="1" ht="16.05" customHeight="1">
      <c r="B66" s="24" t="s">
        <v>40</v>
      </c>
      <c r="C66" s="25">
        <v>11</v>
      </c>
      <c r="D66" s="25">
        <v>25</v>
      </c>
      <c r="E66" s="26">
        <v>36</v>
      </c>
    </row>
    <row r="67" spans="2:5" s="17" customFormat="1" ht="16.05" customHeight="1">
      <c r="B67" s="27" t="s">
        <v>47</v>
      </c>
      <c r="C67" s="28">
        <v>1</v>
      </c>
      <c r="D67" s="28">
        <v>0</v>
      </c>
      <c r="E67" s="29">
        <v>1</v>
      </c>
    </row>
    <row r="68" spans="2:5" s="17" customFormat="1" ht="16.05" customHeight="1">
      <c r="B68" s="24" t="s">
        <v>48</v>
      </c>
      <c r="C68" s="25">
        <v>25</v>
      </c>
      <c r="D68" s="25">
        <v>38</v>
      </c>
      <c r="E68" s="26">
        <v>63</v>
      </c>
    </row>
    <row r="69" spans="2:5" s="17" customFormat="1" ht="16.05" customHeight="1">
      <c r="B69" s="27" t="s">
        <v>49</v>
      </c>
      <c r="C69" s="28">
        <v>8</v>
      </c>
      <c r="D69" s="28">
        <v>5</v>
      </c>
      <c r="E69" s="29">
        <v>13</v>
      </c>
    </row>
    <row r="70" spans="2:5" s="17" customFormat="1" ht="16.05" customHeight="1">
      <c r="B70" s="24" t="s">
        <v>50</v>
      </c>
      <c r="C70" s="25">
        <v>0</v>
      </c>
      <c r="D70" s="25">
        <v>1</v>
      </c>
      <c r="E70" s="26">
        <v>1</v>
      </c>
    </row>
    <row r="71" spans="2:5" s="17" customFormat="1" ht="16.05" customHeight="1">
      <c r="B71" s="27" t="s">
        <v>122</v>
      </c>
      <c r="C71" s="28">
        <v>8</v>
      </c>
      <c r="D71" s="28">
        <v>5</v>
      </c>
      <c r="E71" s="29">
        <v>13</v>
      </c>
    </row>
    <row r="72" spans="2:5" s="17" customFormat="1" ht="16.05" customHeight="1">
      <c r="B72" s="24" t="s">
        <v>124</v>
      </c>
      <c r="C72" s="25">
        <v>1</v>
      </c>
      <c r="D72" s="25">
        <v>1</v>
      </c>
      <c r="E72" s="26">
        <v>2</v>
      </c>
    </row>
    <row r="73" spans="2:5" s="17" customFormat="1" ht="16.05" customHeight="1">
      <c r="B73" s="27" t="s">
        <v>257</v>
      </c>
      <c r="C73" s="28">
        <v>2</v>
      </c>
      <c r="D73" s="28">
        <v>2</v>
      </c>
      <c r="E73" s="29">
        <v>4</v>
      </c>
    </row>
    <row r="74" spans="2:5" s="17" customFormat="1" ht="16.05" customHeight="1">
      <c r="B74" s="24" t="s">
        <v>51</v>
      </c>
      <c r="C74" s="25">
        <v>0</v>
      </c>
      <c r="D74" s="25">
        <v>3</v>
      </c>
      <c r="E74" s="26">
        <v>3</v>
      </c>
    </row>
    <row r="75" spans="2:5" s="17" customFormat="1" ht="16.05" customHeight="1">
      <c r="B75" s="27" t="s">
        <v>125</v>
      </c>
      <c r="C75" s="28">
        <v>1</v>
      </c>
      <c r="D75" s="28">
        <v>11</v>
      </c>
      <c r="E75" s="29">
        <v>12</v>
      </c>
    </row>
    <row r="76" spans="2:5" s="17" customFormat="1" ht="16.05" customHeight="1">
      <c r="B76" s="24" t="s">
        <v>231</v>
      </c>
      <c r="C76" s="25">
        <v>1</v>
      </c>
      <c r="D76" s="25">
        <v>0</v>
      </c>
      <c r="E76" s="26">
        <v>1</v>
      </c>
    </row>
    <row r="77" spans="2:5" s="17" customFormat="1" ht="16.05" customHeight="1">
      <c r="B77" s="27" t="s">
        <v>15</v>
      </c>
      <c r="C77" s="28">
        <v>15</v>
      </c>
      <c r="D77" s="28">
        <v>15</v>
      </c>
      <c r="E77" s="29">
        <v>30</v>
      </c>
    </row>
    <row r="78" spans="2:5" s="17" customFormat="1" ht="16.05" customHeight="1">
      <c r="B78" s="24" t="s">
        <v>114</v>
      </c>
      <c r="C78" s="25">
        <v>30</v>
      </c>
      <c r="D78" s="25">
        <v>17</v>
      </c>
      <c r="E78" s="26">
        <v>47</v>
      </c>
    </row>
    <row r="79" spans="2:5" s="17" customFormat="1" ht="16.05" customHeight="1">
      <c r="B79" s="27" t="s">
        <v>65</v>
      </c>
      <c r="C79" s="28">
        <v>560</v>
      </c>
      <c r="D79" s="28">
        <v>459</v>
      </c>
      <c r="E79" s="29">
        <v>1019</v>
      </c>
    </row>
    <row r="80" spans="2:5" s="17" customFormat="1" ht="16.05" customHeight="1">
      <c r="B80" s="24" t="s">
        <v>67</v>
      </c>
      <c r="C80" s="25">
        <v>9</v>
      </c>
      <c r="D80" s="25">
        <v>1</v>
      </c>
      <c r="E80" s="26">
        <v>10</v>
      </c>
    </row>
    <row r="81" spans="2:5" s="17" customFormat="1" ht="16.05" customHeight="1">
      <c r="B81" s="27" t="s">
        <v>194</v>
      </c>
      <c r="C81" s="28">
        <v>1</v>
      </c>
      <c r="D81" s="28">
        <v>0</v>
      </c>
      <c r="E81" s="29">
        <v>1</v>
      </c>
    </row>
    <row r="82" spans="2:5" s="17" customFormat="1" ht="16.05" customHeight="1">
      <c r="B82" s="24" t="s">
        <v>254</v>
      </c>
      <c r="C82" s="25">
        <v>1</v>
      </c>
      <c r="D82" s="25">
        <v>0</v>
      </c>
      <c r="E82" s="26">
        <v>1</v>
      </c>
    </row>
    <row r="83" spans="2:5" s="17" customFormat="1" ht="16.05" customHeight="1">
      <c r="B83" s="27" t="s">
        <v>115</v>
      </c>
      <c r="C83" s="28">
        <v>1</v>
      </c>
      <c r="D83" s="28">
        <v>0</v>
      </c>
      <c r="E83" s="29">
        <v>1</v>
      </c>
    </row>
    <row r="84" spans="2:5" s="17" customFormat="1" ht="16.05" customHeight="1">
      <c r="B84" s="24" t="s">
        <v>112</v>
      </c>
      <c r="C84" s="25">
        <v>2</v>
      </c>
      <c r="D84" s="25">
        <v>4</v>
      </c>
      <c r="E84" s="26">
        <v>6</v>
      </c>
    </row>
    <row r="85" spans="2:5" s="17" customFormat="1" ht="16.05" customHeight="1">
      <c r="B85" s="27" t="s">
        <v>75</v>
      </c>
      <c r="C85" s="28">
        <v>6</v>
      </c>
      <c r="D85" s="28">
        <v>7</v>
      </c>
      <c r="E85" s="29">
        <v>13</v>
      </c>
    </row>
    <row r="86" spans="2:5" s="17" customFormat="1" ht="16.05" customHeight="1">
      <c r="B86" s="21" t="s">
        <v>315</v>
      </c>
      <c r="C86" s="22">
        <v>230</v>
      </c>
      <c r="D86" s="22">
        <v>215</v>
      </c>
      <c r="E86" s="22">
        <v>445</v>
      </c>
    </row>
    <row r="87" spans="2:5" s="17" customFormat="1" ht="16.05" customHeight="1">
      <c r="B87" s="24" t="s">
        <v>17</v>
      </c>
      <c r="C87" s="25">
        <v>1</v>
      </c>
      <c r="D87" s="25">
        <v>2</v>
      </c>
      <c r="E87" s="26">
        <v>3</v>
      </c>
    </row>
    <row r="88" spans="2:5" s="17" customFormat="1" ht="16.05" customHeight="1">
      <c r="B88" s="27" t="s">
        <v>22</v>
      </c>
      <c r="C88" s="28">
        <v>7</v>
      </c>
      <c r="D88" s="28">
        <v>3</v>
      </c>
      <c r="E88" s="29">
        <v>10</v>
      </c>
    </row>
    <row r="89" spans="2:5" s="17" customFormat="1" ht="16.05" customHeight="1">
      <c r="B89" s="24" t="s">
        <v>113</v>
      </c>
      <c r="C89" s="25">
        <v>1</v>
      </c>
      <c r="D89" s="25">
        <v>1</v>
      </c>
      <c r="E89" s="26">
        <v>2</v>
      </c>
    </row>
    <row r="90" spans="2:5" s="17" customFormat="1" ht="16.05" customHeight="1">
      <c r="B90" s="27" t="s">
        <v>61</v>
      </c>
      <c r="C90" s="28">
        <v>176</v>
      </c>
      <c r="D90" s="28">
        <v>169</v>
      </c>
      <c r="E90" s="29">
        <v>345</v>
      </c>
    </row>
    <row r="91" spans="2:5" s="17" customFormat="1" ht="16.05" customHeight="1">
      <c r="B91" s="24" t="s">
        <v>63</v>
      </c>
      <c r="C91" s="25">
        <v>1</v>
      </c>
      <c r="D91" s="25">
        <v>1</v>
      </c>
      <c r="E91" s="26">
        <v>2</v>
      </c>
    </row>
    <row r="92" spans="2:5" s="17" customFormat="1" ht="16.05" customHeight="1">
      <c r="B92" s="27" t="s">
        <v>71</v>
      </c>
      <c r="C92" s="28">
        <v>35</v>
      </c>
      <c r="D92" s="28">
        <v>22</v>
      </c>
      <c r="E92" s="29">
        <v>57</v>
      </c>
    </row>
    <row r="93" spans="2:5" s="17" customFormat="1" ht="16.05" customHeight="1">
      <c r="B93" s="24" t="s">
        <v>72</v>
      </c>
      <c r="C93" s="25">
        <v>9</v>
      </c>
      <c r="D93" s="25">
        <v>17</v>
      </c>
      <c r="E93" s="26">
        <v>26</v>
      </c>
    </row>
    <row r="94" spans="2:5" s="17" customFormat="1" ht="16.05" customHeight="1">
      <c r="B94" s="177" t="s">
        <v>318</v>
      </c>
      <c r="C94" s="178">
        <v>3346</v>
      </c>
      <c r="D94" s="178">
        <v>3482</v>
      </c>
      <c r="E94" s="178">
        <v>6828</v>
      </c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2">
    <tabColor theme="3"/>
  </sheetPr>
  <dimension ref="B2:H94"/>
  <sheetViews>
    <sheetView showGridLines="0" zoomScale="140" zoomScaleNormal="140" workbookViewId="0" topLeftCell="A1">
      <pane ySplit="4" topLeftCell="A54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4.714285714285715" customWidth="1"/>
    <col min="3" max="6" width="6.714285714285714" customWidth="1"/>
    <col min="7" max="7" width="8.714285714285714" bestFit="1" customWidth="1"/>
    <col min="8" max="8" width="8.714285714285714" customWidth="1"/>
  </cols>
  <sheetData>
    <row r="1" s="17" customFormat="1" ht="70.05" customHeight="1"/>
    <row r="2" spans="2:8" s="17" customFormat="1" ht="16.05" customHeight="1">
      <c r="B2" s="18" t="s">
        <v>340</v>
      </c>
      <c r="C2" s="32"/>
      <c r="H2" s="32"/>
    </row>
    <row r="3" spans="2:8" s="17" customFormat="1" ht="16.05" customHeight="1">
      <c r="B3" s="83" t="s">
        <v>2</v>
      </c>
      <c r="H3" s="19"/>
    </row>
    <row r="4" spans="2:8" s="17" customFormat="1" ht="16.05" customHeight="1">
      <c r="B4" s="1" t="s">
        <v>78</v>
      </c>
      <c r="C4" s="20" t="s">
        <v>79</v>
      </c>
      <c r="D4" s="20" t="s">
        <v>80</v>
      </c>
      <c r="E4" s="20" t="s">
        <v>81</v>
      </c>
      <c r="F4" s="20" t="s">
        <v>82</v>
      </c>
      <c r="G4" s="20" t="s">
        <v>83</v>
      </c>
      <c r="H4" s="20" t="s">
        <v>318</v>
      </c>
    </row>
    <row r="5" spans="2:8" s="17" customFormat="1" ht="16.05" customHeight="1">
      <c r="B5" s="21" t="s">
        <v>310</v>
      </c>
      <c r="C5" s="22">
        <v>287</v>
      </c>
      <c r="D5" s="22">
        <v>65</v>
      </c>
      <c r="E5" s="22">
        <v>621</v>
      </c>
      <c r="F5" s="22">
        <v>130</v>
      </c>
      <c r="G5" s="22">
        <v>2</v>
      </c>
      <c r="H5" s="22">
        <v>1105</v>
      </c>
    </row>
    <row r="6" spans="2:8" s="17" customFormat="1" ht="16.05" customHeight="1">
      <c r="B6" s="24" t="s">
        <v>18</v>
      </c>
      <c r="C6" s="25">
        <v>23</v>
      </c>
      <c r="D6" s="25">
        <v>7</v>
      </c>
      <c r="E6" s="25">
        <v>11</v>
      </c>
      <c r="F6" s="25">
        <v>15</v>
      </c>
      <c r="G6" s="25">
        <v>1</v>
      </c>
      <c r="H6" s="26">
        <v>57</v>
      </c>
    </row>
    <row r="7" spans="2:8" s="17" customFormat="1" ht="16.05" customHeight="1">
      <c r="B7" s="27" t="s">
        <v>25</v>
      </c>
      <c r="C7" s="28">
        <v>2</v>
      </c>
      <c r="D7" s="28">
        <v>0</v>
      </c>
      <c r="E7" s="28">
        <v>2</v>
      </c>
      <c r="F7" s="28">
        <v>0</v>
      </c>
      <c r="G7" s="28">
        <v>0</v>
      </c>
      <c r="H7" s="29">
        <v>4</v>
      </c>
    </row>
    <row r="8" spans="2:8" s="17" customFormat="1" ht="16.05" customHeight="1">
      <c r="B8" s="24" t="s">
        <v>188</v>
      </c>
      <c r="C8" s="25">
        <v>1</v>
      </c>
      <c r="D8" s="25">
        <v>0</v>
      </c>
      <c r="E8" s="25">
        <v>0</v>
      </c>
      <c r="F8" s="25">
        <v>0</v>
      </c>
      <c r="G8" s="25">
        <v>0</v>
      </c>
      <c r="H8" s="26">
        <v>1</v>
      </c>
    </row>
    <row r="9" spans="2:8" s="17" customFormat="1" ht="16.05" customHeight="1">
      <c r="B9" s="27" t="s">
        <v>10</v>
      </c>
      <c r="C9" s="28">
        <v>10</v>
      </c>
      <c r="D9" s="28">
        <v>2</v>
      </c>
      <c r="E9" s="28">
        <v>20</v>
      </c>
      <c r="F9" s="28">
        <v>12</v>
      </c>
      <c r="G9" s="28">
        <v>1</v>
      </c>
      <c r="H9" s="29">
        <v>45</v>
      </c>
    </row>
    <row r="10" spans="2:8" s="17" customFormat="1" ht="16.05" customHeight="1">
      <c r="B10" s="24" t="s">
        <v>26</v>
      </c>
      <c r="C10" s="25">
        <v>0</v>
      </c>
      <c r="D10" s="25">
        <v>0</v>
      </c>
      <c r="E10" s="25">
        <v>6</v>
      </c>
      <c r="F10" s="25">
        <v>0</v>
      </c>
      <c r="G10" s="25">
        <v>0</v>
      </c>
      <c r="H10" s="26">
        <v>6</v>
      </c>
    </row>
    <row r="11" spans="2:8" s="17" customFormat="1" ht="16.05" customHeight="1">
      <c r="B11" s="27" t="s">
        <v>28</v>
      </c>
      <c r="C11" s="28">
        <v>2</v>
      </c>
      <c r="D11" s="28">
        <v>1</v>
      </c>
      <c r="E11" s="28">
        <v>1</v>
      </c>
      <c r="F11" s="28">
        <v>0</v>
      </c>
      <c r="G11" s="28">
        <v>0</v>
      </c>
      <c r="H11" s="29">
        <v>4</v>
      </c>
    </row>
    <row r="12" spans="2:8" s="17" customFormat="1" ht="16.05" customHeight="1">
      <c r="B12" s="24" t="s">
        <v>29</v>
      </c>
      <c r="C12" s="25">
        <v>15</v>
      </c>
      <c r="D12" s="25">
        <v>3</v>
      </c>
      <c r="E12" s="25">
        <v>18</v>
      </c>
      <c r="F12" s="25">
        <v>4</v>
      </c>
      <c r="G12" s="25">
        <v>0</v>
      </c>
      <c r="H12" s="26">
        <v>40</v>
      </c>
    </row>
    <row r="13" spans="2:8" s="17" customFormat="1" ht="16.05" customHeight="1">
      <c r="B13" s="27" t="s">
        <v>33</v>
      </c>
      <c r="C13" s="28">
        <v>2</v>
      </c>
      <c r="D13" s="28">
        <v>0</v>
      </c>
      <c r="E13" s="28">
        <v>1</v>
      </c>
      <c r="F13" s="28">
        <v>4</v>
      </c>
      <c r="G13" s="28">
        <v>0</v>
      </c>
      <c r="H13" s="29">
        <v>7</v>
      </c>
    </row>
    <row r="14" spans="2:8" s="17" customFormat="1" ht="16.05" customHeight="1">
      <c r="B14" s="24" t="s">
        <v>35</v>
      </c>
      <c r="C14" s="25">
        <v>36</v>
      </c>
      <c r="D14" s="25">
        <v>7</v>
      </c>
      <c r="E14" s="25">
        <v>12</v>
      </c>
      <c r="F14" s="25">
        <v>17</v>
      </c>
      <c r="G14" s="25">
        <v>0</v>
      </c>
      <c r="H14" s="26">
        <v>72</v>
      </c>
    </row>
    <row r="15" spans="2:8" s="17" customFormat="1" ht="16.05" customHeight="1">
      <c r="B15" s="27" t="s">
        <v>37</v>
      </c>
      <c r="C15" s="28">
        <v>1</v>
      </c>
      <c r="D15" s="28">
        <v>0</v>
      </c>
      <c r="E15" s="28">
        <v>1</v>
      </c>
      <c r="F15" s="28">
        <v>0</v>
      </c>
      <c r="G15" s="28">
        <v>0</v>
      </c>
      <c r="H15" s="29">
        <v>2</v>
      </c>
    </row>
    <row r="16" spans="2:8" s="17" customFormat="1" ht="16.05" customHeight="1">
      <c r="B16" s="24" t="s">
        <v>39</v>
      </c>
      <c r="C16" s="25">
        <v>11</v>
      </c>
      <c r="D16" s="25">
        <v>4</v>
      </c>
      <c r="E16" s="25">
        <v>7</v>
      </c>
      <c r="F16" s="25">
        <v>2</v>
      </c>
      <c r="G16" s="25">
        <v>0</v>
      </c>
      <c r="H16" s="26">
        <v>24</v>
      </c>
    </row>
    <row r="17" spans="2:8" s="17" customFormat="1" ht="16.05" customHeight="1">
      <c r="B17" s="27" t="s">
        <v>41</v>
      </c>
      <c r="C17" s="28">
        <v>2</v>
      </c>
      <c r="D17" s="28">
        <v>0</v>
      </c>
      <c r="E17" s="28">
        <v>1</v>
      </c>
      <c r="F17" s="28">
        <v>0</v>
      </c>
      <c r="G17" s="28">
        <v>0</v>
      </c>
      <c r="H17" s="29">
        <v>3</v>
      </c>
    </row>
    <row r="18" spans="2:8" s="17" customFormat="1" ht="16.05" customHeight="1">
      <c r="B18" s="24" t="s">
        <v>11</v>
      </c>
      <c r="C18" s="25">
        <v>17</v>
      </c>
      <c r="D18" s="25">
        <v>2</v>
      </c>
      <c r="E18" s="25">
        <v>53</v>
      </c>
      <c r="F18" s="25">
        <v>5</v>
      </c>
      <c r="G18" s="25">
        <v>0</v>
      </c>
      <c r="H18" s="26">
        <v>77</v>
      </c>
    </row>
    <row r="19" spans="2:8" s="17" customFormat="1" ht="16.05" customHeight="1">
      <c r="B19" s="27" t="s">
        <v>43</v>
      </c>
      <c r="C19" s="28">
        <v>4</v>
      </c>
      <c r="D19" s="28">
        <v>1</v>
      </c>
      <c r="E19" s="28">
        <v>3</v>
      </c>
      <c r="F19" s="28">
        <v>0</v>
      </c>
      <c r="G19" s="28">
        <v>0</v>
      </c>
      <c r="H19" s="29">
        <v>8</v>
      </c>
    </row>
    <row r="20" spans="2:8" s="17" customFormat="1" ht="16.05" customHeight="1">
      <c r="B20" s="24" t="s">
        <v>44</v>
      </c>
      <c r="C20" s="25">
        <v>5</v>
      </c>
      <c r="D20" s="25">
        <v>1</v>
      </c>
      <c r="E20" s="25">
        <v>11</v>
      </c>
      <c r="F20" s="25">
        <v>7</v>
      </c>
      <c r="G20" s="25">
        <v>0</v>
      </c>
      <c r="H20" s="26">
        <v>24</v>
      </c>
    </row>
    <row r="21" spans="2:8" s="17" customFormat="1" ht="16.05" customHeight="1">
      <c r="B21" s="27" t="s">
        <v>12</v>
      </c>
      <c r="C21" s="28">
        <v>7</v>
      </c>
      <c r="D21" s="28">
        <v>1</v>
      </c>
      <c r="E21" s="28">
        <v>17</v>
      </c>
      <c r="F21" s="28">
        <v>2</v>
      </c>
      <c r="G21" s="28">
        <v>0</v>
      </c>
      <c r="H21" s="29">
        <v>27</v>
      </c>
    </row>
    <row r="22" spans="2:8" s="17" customFormat="1" ht="16.05" customHeight="1">
      <c r="B22" s="24" t="s">
        <v>54</v>
      </c>
      <c r="C22" s="25">
        <v>78</v>
      </c>
      <c r="D22" s="25">
        <v>29</v>
      </c>
      <c r="E22" s="25">
        <v>92</v>
      </c>
      <c r="F22" s="25">
        <v>32</v>
      </c>
      <c r="G22" s="25">
        <v>0</v>
      </c>
      <c r="H22" s="26">
        <v>231</v>
      </c>
    </row>
    <row r="23" spans="2:8" s="17" customFormat="1" ht="16.05" customHeight="1">
      <c r="B23" s="27" t="s">
        <v>55</v>
      </c>
      <c r="C23" s="28">
        <v>5</v>
      </c>
      <c r="D23" s="28">
        <v>0</v>
      </c>
      <c r="E23" s="28">
        <v>8</v>
      </c>
      <c r="F23" s="28">
        <v>1</v>
      </c>
      <c r="G23" s="28">
        <v>0</v>
      </c>
      <c r="H23" s="29">
        <v>14</v>
      </c>
    </row>
    <row r="24" spans="2:8" s="17" customFormat="1" ht="16.05" customHeight="1">
      <c r="B24" s="24" t="s">
        <v>276</v>
      </c>
      <c r="C24" s="25">
        <v>1</v>
      </c>
      <c r="D24" s="25">
        <v>0</v>
      </c>
      <c r="E24" s="25">
        <v>1</v>
      </c>
      <c r="F24" s="25">
        <v>0</v>
      </c>
      <c r="G24" s="25">
        <v>0</v>
      </c>
      <c r="H24" s="26">
        <v>2</v>
      </c>
    </row>
    <row r="25" spans="2:8" s="17" customFormat="1" ht="16.05" customHeight="1">
      <c r="B25" s="27" t="s">
        <v>126</v>
      </c>
      <c r="C25" s="28">
        <v>0</v>
      </c>
      <c r="D25" s="28">
        <v>0</v>
      </c>
      <c r="E25" s="28">
        <v>1</v>
      </c>
      <c r="F25" s="28">
        <v>0</v>
      </c>
      <c r="G25" s="28">
        <v>0</v>
      </c>
      <c r="H25" s="29">
        <v>1</v>
      </c>
    </row>
    <row r="26" spans="2:8" s="17" customFormat="1" ht="16.05" customHeight="1">
      <c r="B26" s="24" t="s">
        <v>13</v>
      </c>
      <c r="C26" s="25">
        <v>41</v>
      </c>
      <c r="D26" s="25">
        <v>2</v>
      </c>
      <c r="E26" s="25">
        <v>74</v>
      </c>
      <c r="F26" s="25">
        <v>10</v>
      </c>
      <c r="G26" s="25">
        <v>0</v>
      </c>
      <c r="H26" s="26">
        <v>127</v>
      </c>
    </row>
    <row r="27" spans="2:8" s="17" customFormat="1" ht="16.05" customHeight="1">
      <c r="B27" s="27" t="s">
        <v>129</v>
      </c>
      <c r="C27" s="28">
        <v>4</v>
      </c>
      <c r="D27" s="28">
        <v>2</v>
      </c>
      <c r="E27" s="28">
        <v>2</v>
      </c>
      <c r="F27" s="28">
        <v>2</v>
      </c>
      <c r="G27" s="28">
        <v>0</v>
      </c>
      <c r="H27" s="29">
        <v>10</v>
      </c>
    </row>
    <row r="28" spans="2:8" s="17" customFormat="1" ht="16.05" customHeight="1">
      <c r="B28" s="24" t="s">
        <v>62</v>
      </c>
      <c r="C28" s="25">
        <v>7</v>
      </c>
      <c r="D28" s="25">
        <v>2</v>
      </c>
      <c r="E28" s="25">
        <v>26</v>
      </c>
      <c r="F28" s="25">
        <v>11</v>
      </c>
      <c r="G28" s="25">
        <v>0</v>
      </c>
      <c r="H28" s="26">
        <v>46</v>
      </c>
    </row>
    <row r="29" spans="2:8" s="17" customFormat="1" ht="16.05" customHeight="1">
      <c r="B29" s="27" t="s">
        <v>64</v>
      </c>
      <c r="C29" s="28">
        <v>1</v>
      </c>
      <c r="D29" s="28">
        <v>0</v>
      </c>
      <c r="E29" s="28">
        <v>0</v>
      </c>
      <c r="F29" s="28">
        <v>1</v>
      </c>
      <c r="G29" s="28">
        <v>0</v>
      </c>
      <c r="H29" s="29">
        <v>2</v>
      </c>
    </row>
    <row r="30" spans="2:8" s="17" customFormat="1" ht="16.05" customHeight="1">
      <c r="B30" s="24" t="s">
        <v>66</v>
      </c>
      <c r="C30" s="25">
        <v>1</v>
      </c>
      <c r="D30" s="25">
        <v>1</v>
      </c>
      <c r="E30" s="25">
        <v>4</v>
      </c>
      <c r="F30" s="25">
        <v>0</v>
      </c>
      <c r="G30" s="25">
        <v>0</v>
      </c>
      <c r="H30" s="26">
        <v>6</v>
      </c>
    </row>
    <row r="31" spans="2:8" s="17" customFormat="1" ht="16.05" customHeight="1">
      <c r="B31" s="27" t="s">
        <v>68</v>
      </c>
      <c r="C31" s="28">
        <v>8</v>
      </c>
      <c r="D31" s="28">
        <v>0</v>
      </c>
      <c r="E31" s="28">
        <v>240</v>
      </c>
      <c r="F31" s="28">
        <v>3</v>
      </c>
      <c r="G31" s="28">
        <v>0</v>
      </c>
      <c r="H31" s="29">
        <v>251</v>
      </c>
    </row>
    <row r="32" spans="2:8" s="17" customFormat="1" ht="16.05" customHeight="1">
      <c r="B32" s="24" t="s">
        <v>70</v>
      </c>
      <c r="C32" s="25">
        <v>3</v>
      </c>
      <c r="D32" s="25">
        <v>0</v>
      </c>
      <c r="E32" s="25">
        <v>7</v>
      </c>
      <c r="F32" s="25">
        <v>2</v>
      </c>
      <c r="G32" s="25">
        <v>0</v>
      </c>
      <c r="H32" s="26">
        <v>12</v>
      </c>
    </row>
    <row r="33" spans="2:8" s="17" customFormat="1" ht="16.05" customHeight="1">
      <c r="B33" s="27" t="s">
        <v>73</v>
      </c>
      <c r="C33" s="28">
        <v>0</v>
      </c>
      <c r="D33" s="28">
        <v>0</v>
      </c>
      <c r="E33" s="28">
        <v>1</v>
      </c>
      <c r="F33" s="28">
        <v>0</v>
      </c>
      <c r="G33" s="28">
        <v>0</v>
      </c>
      <c r="H33" s="29">
        <v>1</v>
      </c>
    </row>
    <row r="34" spans="2:8" s="17" customFormat="1" ht="16.05" customHeight="1">
      <c r="B34" s="24" t="s">
        <v>302</v>
      </c>
      <c r="C34" s="25">
        <v>0</v>
      </c>
      <c r="D34" s="25">
        <v>0</v>
      </c>
      <c r="E34" s="25">
        <v>1</v>
      </c>
      <c r="F34" s="25">
        <v>0</v>
      </c>
      <c r="G34" s="25">
        <v>0</v>
      </c>
      <c r="H34" s="26">
        <v>1</v>
      </c>
    </row>
    <row r="35" spans="2:8" s="17" customFormat="1" ht="16.05" customHeight="1">
      <c r="B35" s="21" t="s">
        <v>311</v>
      </c>
      <c r="C35" s="22">
        <v>498</v>
      </c>
      <c r="D35" s="22">
        <v>126</v>
      </c>
      <c r="E35" s="22">
        <v>1157</v>
      </c>
      <c r="F35" s="22">
        <v>631</v>
      </c>
      <c r="G35" s="22">
        <v>17</v>
      </c>
      <c r="H35" s="22">
        <v>2429</v>
      </c>
    </row>
    <row r="36" spans="2:8" s="17" customFormat="1" ht="16.05" customHeight="1">
      <c r="B36" s="24" t="s">
        <v>19</v>
      </c>
      <c r="C36" s="25">
        <v>2</v>
      </c>
      <c r="D36" s="25">
        <v>0</v>
      </c>
      <c r="E36" s="25">
        <v>1</v>
      </c>
      <c r="F36" s="25">
        <v>1</v>
      </c>
      <c r="G36" s="25">
        <v>0</v>
      </c>
      <c r="H36" s="26">
        <v>4</v>
      </c>
    </row>
    <row r="37" spans="2:8" s="17" customFormat="1" ht="16.05" customHeight="1">
      <c r="B37" s="27" t="s">
        <v>23</v>
      </c>
      <c r="C37" s="28">
        <v>1</v>
      </c>
      <c r="D37" s="28">
        <v>0</v>
      </c>
      <c r="E37" s="28">
        <v>3</v>
      </c>
      <c r="F37" s="28">
        <v>0</v>
      </c>
      <c r="G37" s="28">
        <v>0</v>
      </c>
      <c r="H37" s="29">
        <v>4</v>
      </c>
    </row>
    <row r="38" spans="2:8" s="17" customFormat="1" ht="16.05" customHeight="1">
      <c r="B38" s="24" t="s">
        <v>24</v>
      </c>
      <c r="C38" s="25">
        <v>1</v>
      </c>
      <c r="D38" s="25">
        <v>3</v>
      </c>
      <c r="E38" s="25">
        <v>18</v>
      </c>
      <c r="F38" s="25">
        <v>7</v>
      </c>
      <c r="G38" s="25">
        <v>0</v>
      </c>
      <c r="H38" s="26">
        <v>29</v>
      </c>
    </row>
    <row r="39" spans="2:8" s="17" customFormat="1" ht="16.05" customHeight="1">
      <c r="B39" s="27" t="s">
        <v>110</v>
      </c>
      <c r="C39" s="28">
        <v>7</v>
      </c>
      <c r="D39" s="28">
        <v>1</v>
      </c>
      <c r="E39" s="28">
        <v>6</v>
      </c>
      <c r="F39" s="28">
        <v>2</v>
      </c>
      <c r="G39" s="28">
        <v>0</v>
      </c>
      <c r="H39" s="29">
        <v>16</v>
      </c>
    </row>
    <row r="40" spans="2:8" s="17" customFormat="1" ht="16.05" customHeight="1">
      <c r="B40" s="24" t="s">
        <v>14</v>
      </c>
      <c r="C40" s="25">
        <v>137</v>
      </c>
      <c r="D40" s="25">
        <v>43</v>
      </c>
      <c r="E40" s="25">
        <v>239</v>
      </c>
      <c r="F40" s="25">
        <v>219</v>
      </c>
      <c r="G40" s="25">
        <v>8</v>
      </c>
      <c r="H40" s="26">
        <v>646</v>
      </c>
    </row>
    <row r="41" spans="2:8" s="17" customFormat="1" ht="16.05" customHeight="1">
      <c r="B41" s="27" t="s">
        <v>31</v>
      </c>
      <c r="C41" s="28">
        <v>3</v>
      </c>
      <c r="D41" s="28">
        <v>1</v>
      </c>
      <c r="E41" s="28">
        <v>7</v>
      </c>
      <c r="F41" s="28">
        <v>15</v>
      </c>
      <c r="G41" s="28">
        <v>0</v>
      </c>
      <c r="H41" s="29">
        <v>26</v>
      </c>
    </row>
    <row r="42" spans="2:8" s="17" customFormat="1" ht="16.05" customHeight="1">
      <c r="B42" s="24" t="s">
        <v>32</v>
      </c>
      <c r="C42" s="25">
        <v>0</v>
      </c>
      <c r="D42" s="25">
        <v>0</v>
      </c>
      <c r="E42" s="25">
        <v>0</v>
      </c>
      <c r="F42" s="25">
        <v>3</v>
      </c>
      <c r="G42" s="25">
        <v>0</v>
      </c>
      <c r="H42" s="26">
        <v>3</v>
      </c>
    </row>
    <row r="43" spans="2:8" s="17" customFormat="1" ht="16.05" customHeight="1">
      <c r="B43" s="27" t="s">
        <v>34</v>
      </c>
      <c r="C43" s="28">
        <v>70</v>
      </c>
      <c r="D43" s="28">
        <v>28</v>
      </c>
      <c r="E43" s="28">
        <v>228</v>
      </c>
      <c r="F43" s="28">
        <v>68</v>
      </c>
      <c r="G43" s="25">
        <v>6</v>
      </c>
      <c r="H43" s="29">
        <v>400</v>
      </c>
    </row>
    <row r="44" spans="2:8" s="17" customFormat="1" ht="16.05" customHeight="1">
      <c r="B44" s="24" t="s">
        <v>36</v>
      </c>
      <c r="C44" s="25">
        <v>2</v>
      </c>
      <c r="D44" s="25">
        <v>1</v>
      </c>
      <c r="E44" s="25">
        <v>0</v>
      </c>
      <c r="F44" s="25">
        <v>0</v>
      </c>
      <c r="G44" s="25">
        <v>0</v>
      </c>
      <c r="H44" s="26">
        <v>3</v>
      </c>
    </row>
    <row r="45" spans="2:8" s="17" customFormat="1" ht="16.05" customHeight="1">
      <c r="B45" s="27" t="s">
        <v>42</v>
      </c>
      <c r="C45" s="28">
        <v>13</v>
      </c>
      <c r="D45" s="28">
        <v>3</v>
      </c>
      <c r="E45" s="28">
        <v>42</v>
      </c>
      <c r="F45" s="28">
        <v>15</v>
      </c>
      <c r="G45" s="28">
        <v>0</v>
      </c>
      <c r="H45" s="29">
        <v>73</v>
      </c>
    </row>
    <row r="46" spans="2:8" s="17" customFormat="1" ht="16.05" customHeight="1">
      <c r="B46" s="24" t="s">
        <v>45</v>
      </c>
      <c r="C46" s="25">
        <v>0</v>
      </c>
      <c r="D46" s="25">
        <v>0</v>
      </c>
      <c r="E46" s="25">
        <v>0</v>
      </c>
      <c r="F46" s="25">
        <v>1</v>
      </c>
      <c r="G46" s="25">
        <v>0</v>
      </c>
      <c r="H46" s="26">
        <v>1</v>
      </c>
    </row>
    <row r="47" spans="2:8" s="17" customFormat="1" ht="16.05" customHeight="1">
      <c r="B47" s="27" t="s">
        <v>46</v>
      </c>
      <c r="C47" s="28">
        <v>118</v>
      </c>
      <c r="D47" s="28">
        <v>29</v>
      </c>
      <c r="E47" s="28">
        <v>354</v>
      </c>
      <c r="F47" s="28">
        <v>111</v>
      </c>
      <c r="G47" s="28">
        <v>1</v>
      </c>
      <c r="H47" s="29">
        <v>613</v>
      </c>
    </row>
    <row r="48" spans="2:8" s="17" customFormat="1" ht="16.05" customHeight="1">
      <c r="B48" s="24" t="s">
        <v>190</v>
      </c>
      <c r="C48" s="25">
        <v>0</v>
      </c>
      <c r="D48" s="25">
        <v>0</v>
      </c>
      <c r="E48" s="25">
        <v>6</v>
      </c>
      <c r="F48" s="25">
        <v>0</v>
      </c>
      <c r="G48" s="25">
        <v>0</v>
      </c>
      <c r="H48" s="26">
        <v>6</v>
      </c>
    </row>
    <row r="49" spans="2:8" s="17" customFormat="1" ht="16.05" customHeight="1">
      <c r="B49" s="27" t="s">
        <v>56</v>
      </c>
      <c r="C49" s="28">
        <v>2</v>
      </c>
      <c r="D49" s="28">
        <v>0</v>
      </c>
      <c r="E49" s="28">
        <v>2</v>
      </c>
      <c r="F49" s="28">
        <v>2</v>
      </c>
      <c r="G49" s="28">
        <v>0</v>
      </c>
      <c r="H49" s="29">
        <v>6</v>
      </c>
    </row>
    <row r="50" spans="2:8" s="17" customFormat="1" ht="16.05" customHeight="1">
      <c r="B50" s="24" t="s">
        <v>57</v>
      </c>
      <c r="C50" s="25">
        <v>104</v>
      </c>
      <c r="D50" s="25">
        <v>15</v>
      </c>
      <c r="E50" s="25">
        <v>192</v>
      </c>
      <c r="F50" s="25">
        <v>149</v>
      </c>
      <c r="G50" s="25">
        <v>1</v>
      </c>
      <c r="H50" s="26">
        <v>461</v>
      </c>
    </row>
    <row r="51" spans="2:8" s="17" customFormat="1" ht="16.05" customHeight="1">
      <c r="B51" s="27" t="s">
        <v>59</v>
      </c>
      <c r="C51" s="28">
        <v>2</v>
      </c>
      <c r="D51" s="28">
        <v>0</v>
      </c>
      <c r="E51" s="28">
        <v>8</v>
      </c>
      <c r="F51" s="28">
        <v>2</v>
      </c>
      <c r="G51" s="28">
        <v>0</v>
      </c>
      <c r="H51" s="29">
        <v>12</v>
      </c>
    </row>
    <row r="52" spans="2:8" s="17" customFormat="1" ht="16.05" customHeight="1">
      <c r="B52" s="24" t="s">
        <v>128</v>
      </c>
      <c r="C52" s="25">
        <v>0</v>
      </c>
      <c r="D52" s="25">
        <v>0</v>
      </c>
      <c r="E52" s="25">
        <v>28</v>
      </c>
      <c r="F52" s="25">
        <v>2</v>
      </c>
      <c r="G52" s="25">
        <v>0</v>
      </c>
      <c r="H52" s="26">
        <v>30</v>
      </c>
    </row>
    <row r="53" spans="2:8" s="17" customFormat="1" ht="16.05" customHeight="1">
      <c r="B53" s="27" t="s">
        <v>60</v>
      </c>
      <c r="C53" s="28">
        <v>29</v>
      </c>
      <c r="D53" s="28">
        <v>1</v>
      </c>
      <c r="E53" s="28">
        <v>20</v>
      </c>
      <c r="F53" s="28">
        <v>21</v>
      </c>
      <c r="G53" s="28">
        <v>0</v>
      </c>
      <c r="H53" s="29">
        <v>71</v>
      </c>
    </row>
    <row r="54" spans="2:8" s="17" customFormat="1" ht="16.05" customHeight="1">
      <c r="B54" s="24" t="s">
        <v>130</v>
      </c>
      <c r="C54" s="25">
        <v>5</v>
      </c>
      <c r="D54" s="25">
        <v>0</v>
      </c>
      <c r="E54" s="25">
        <v>1</v>
      </c>
      <c r="F54" s="25">
        <v>5</v>
      </c>
      <c r="G54" s="25">
        <v>0</v>
      </c>
      <c r="H54" s="26">
        <v>11</v>
      </c>
    </row>
    <row r="55" spans="2:8" s="17" customFormat="1" ht="16.05" customHeight="1">
      <c r="B55" s="27" t="s">
        <v>229</v>
      </c>
      <c r="C55" s="28">
        <v>0</v>
      </c>
      <c r="D55" s="28">
        <v>0</v>
      </c>
      <c r="E55" s="28">
        <v>0</v>
      </c>
      <c r="F55" s="28">
        <v>1</v>
      </c>
      <c r="G55" s="28">
        <v>0</v>
      </c>
      <c r="H55" s="29">
        <v>1</v>
      </c>
    </row>
    <row r="56" spans="2:8" s="17" customFormat="1" ht="16.05" customHeight="1">
      <c r="B56" s="24" t="s">
        <v>185</v>
      </c>
      <c r="C56" s="25">
        <v>2</v>
      </c>
      <c r="D56" s="25">
        <v>1</v>
      </c>
      <c r="E56" s="25">
        <v>2</v>
      </c>
      <c r="F56" s="25">
        <v>3</v>
      </c>
      <c r="G56" s="25">
        <v>1</v>
      </c>
      <c r="H56" s="26">
        <v>9</v>
      </c>
    </row>
    <row r="57" spans="2:8" s="17" customFormat="1" ht="16.05" customHeight="1">
      <c r="B57" s="27" t="s">
        <v>74</v>
      </c>
      <c r="C57" s="28">
        <v>0</v>
      </c>
      <c r="D57" s="28">
        <v>0</v>
      </c>
      <c r="E57" s="28">
        <v>0</v>
      </c>
      <c r="F57" s="28">
        <v>4</v>
      </c>
      <c r="G57" s="28">
        <v>0</v>
      </c>
      <c r="H57" s="29">
        <v>4</v>
      </c>
    </row>
    <row r="58" spans="2:8" s="17" customFormat="1" ht="16.05" customHeight="1">
      <c r="B58" s="21" t="s">
        <v>313</v>
      </c>
      <c r="C58" s="22">
        <v>1027</v>
      </c>
      <c r="D58" s="22">
        <v>187</v>
      </c>
      <c r="E58" s="22">
        <v>1018</v>
      </c>
      <c r="F58" s="22">
        <v>584</v>
      </c>
      <c r="G58" s="22">
        <v>33</v>
      </c>
      <c r="H58" s="22">
        <v>2849</v>
      </c>
    </row>
    <row r="59" spans="2:8" s="17" customFormat="1" ht="16.05" customHeight="1">
      <c r="B59" s="24" t="s">
        <v>16</v>
      </c>
      <c r="C59" s="25">
        <v>512</v>
      </c>
      <c r="D59" s="25">
        <v>81</v>
      </c>
      <c r="E59" s="25">
        <v>625</v>
      </c>
      <c r="F59" s="25">
        <v>258</v>
      </c>
      <c r="G59" s="25">
        <v>21</v>
      </c>
      <c r="H59" s="26">
        <v>1497</v>
      </c>
    </row>
    <row r="60" spans="2:8" s="17" customFormat="1" ht="16.05" customHeight="1">
      <c r="B60" s="27" t="s">
        <v>259</v>
      </c>
      <c r="C60" s="28">
        <v>0</v>
      </c>
      <c r="D60" s="28">
        <v>0</v>
      </c>
      <c r="E60" s="28">
        <v>1</v>
      </c>
      <c r="F60" s="28">
        <v>0</v>
      </c>
      <c r="G60" s="28">
        <v>0</v>
      </c>
      <c r="H60" s="29">
        <v>1</v>
      </c>
    </row>
    <row r="61" spans="2:8" s="17" customFormat="1" ht="16.05" customHeight="1">
      <c r="B61" s="24" t="s">
        <v>20</v>
      </c>
      <c r="C61" s="25">
        <v>1</v>
      </c>
      <c r="D61" s="25">
        <v>1</v>
      </c>
      <c r="E61" s="25">
        <v>1</v>
      </c>
      <c r="F61" s="25">
        <v>1</v>
      </c>
      <c r="G61" s="25">
        <v>0</v>
      </c>
      <c r="H61" s="26">
        <v>4</v>
      </c>
    </row>
    <row r="62" spans="2:8" s="17" customFormat="1" ht="16.05" customHeight="1">
      <c r="B62" s="27" t="s">
        <v>119</v>
      </c>
      <c r="C62" s="28">
        <v>2</v>
      </c>
      <c r="D62" s="28">
        <v>0</v>
      </c>
      <c r="E62" s="28">
        <v>7</v>
      </c>
      <c r="F62" s="28">
        <v>1</v>
      </c>
      <c r="G62" s="28">
        <v>0</v>
      </c>
      <c r="H62" s="29">
        <v>10</v>
      </c>
    </row>
    <row r="63" spans="2:8" s="17" customFormat="1" ht="16.05" customHeight="1">
      <c r="B63" s="24" t="s">
        <v>21</v>
      </c>
      <c r="C63" s="25">
        <v>0</v>
      </c>
      <c r="D63" s="25">
        <v>0</v>
      </c>
      <c r="E63" s="25">
        <v>2</v>
      </c>
      <c r="F63" s="25">
        <v>1</v>
      </c>
      <c r="G63" s="25">
        <v>0</v>
      </c>
      <c r="H63" s="26">
        <v>3</v>
      </c>
    </row>
    <row r="64" spans="2:8" s="17" customFormat="1" ht="16.05" customHeight="1">
      <c r="B64" s="27" t="s">
        <v>27</v>
      </c>
      <c r="C64" s="28">
        <v>3</v>
      </c>
      <c r="D64" s="28">
        <v>0</v>
      </c>
      <c r="E64" s="28">
        <v>35</v>
      </c>
      <c r="F64" s="28">
        <v>14</v>
      </c>
      <c r="G64" s="28">
        <v>0</v>
      </c>
      <c r="H64" s="29">
        <v>52</v>
      </c>
    </row>
    <row r="65" spans="2:8" s="17" customFormat="1" ht="16.05" customHeight="1">
      <c r="B65" s="24" t="s">
        <v>40</v>
      </c>
      <c r="C65" s="25">
        <v>12</v>
      </c>
      <c r="D65" s="25">
        <v>5</v>
      </c>
      <c r="E65" s="25">
        <v>9</v>
      </c>
      <c r="F65" s="25">
        <v>10</v>
      </c>
      <c r="G65" s="25">
        <v>0</v>
      </c>
      <c r="H65" s="26">
        <v>36</v>
      </c>
    </row>
    <row r="66" spans="2:8" s="17" customFormat="1" ht="16.05" customHeight="1">
      <c r="B66" s="27" t="s">
        <v>47</v>
      </c>
      <c r="C66" s="28">
        <v>0</v>
      </c>
      <c r="D66" s="28">
        <v>0</v>
      </c>
      <c r="E66" s="28">
        <v>1</v>
      </c>
      <c r="F66" s="28">
        <v>0</v>
      </c>
      <c r="G66" s="28">
        <v>0</v>
      </c>
      <c r="H66" s="29">
        <v>1</v>
      </c>
    </row>
    <row r="67" spans="2:8" s="17" customFormat="1" ht="16.05" customHeight="1">
      <c r="B67" s="24" t="s">
        <v>48</v>
      </c>
      <c r="C67" s="25">
        <v>6</v>
      </c>
      <c r="D67" s="25">
        <v>2</v>
      </c>
      <c r="E67" s="25">
        <v>24</v>
      </c>
      <c r="F67" s="25">
        <v>31</v>
      </c>
      <c r="G67" s="25">
        <v>0</v>
      </c>
      <c r="H67" s="26">
        <v>63</v>
      </c>
    </row>
    <row r="68" spans="2:8" s="17" customFormat="1" ht="16.05" customHeight="1">
      <c r="B68" s="27" t="s">
        <v>49</v>
      </c>
      <c r="C68" s="28">
        <v>6</v>
      </c>
      <c r="D68" s="28">
        <v>0</v>
      </c>
      <c r="E68" s="28">
        <v>7</v>
      </c>
      <c r="F68" s="28">
        <v>0</v>
      </c>
      <c r="G68" s="28">
        <v>0</v>
      </c>
      <c r="H68" s="29">
        <v>13</v>
      </c>
    </row>
    <row r="69" spans="2:8" s="17" customFormat="1" ht="16.05" customHeight="1">
      <c r="B69" s="24" t="s">
        <v>50</v>
      </c>
      <c r="C69" s="25">
        <v>0</v>
      </c>
      <c r="D69" s="25">
        <v>0</v>
      </c>
      <c r="E69" s="25">
        <v>0</v>
      </c>
      <c r="F69" s="25">
        <v>1</v>
      </c>
      <c r="G69" s="25">
        <v>0</v>
      </c>
      <c r="H69" s="26">
        <v>1</v>
      </c>
    </row>
    <row r="70" spans="2:8" s="17" customFormat="1" ht="16.05" customHeight="1">
      <c r="B70" s="27" t="s">
        <v>122</v>
      </c>
      <c r="C70" s="28">
        <v>0</v>
      </c>
      <c r="D70" s="28">
        <v>2</v>
      </c>
      <c r="E70" s="28">
        <v>6</v>
      </c>
      <c r="F70" s="28">
        <v>5</v>
      </c>
      <c r="G70" s="28">
        <v>0</v>
      </c>
      <c r="H70" s="29">
        <v>13</v>
      </c>
    </row>
    <row r="71" spans="2:8" s="17" customFormat="1" ht="16.05" customHeight="1">
      <c r="B71" s="24" t="s">
        <v>124</v>
      </c>
      <c r="C71" s="25">
        <v>1</v>
      </c>
      <c r="D71" s="25">
        <v>0</v>
      </c>
      <c r="E71" s="25">
        <v>0</v>
      </c>
      <c r="F71" s="25">
        <v>1</v>
      </c>
      <c r="G71" s="25">
        <v>0</v>
      </c>
      <c r="H71" s="26">
        <v>2</v>
      </c>
    </row>
    <row r="72" spans="2:8" s="17" customFormat="1" ht="16.05" customHeight="1">
      <c r="B72" s="27" t="s">
        <v>51</v>
      </c>
      <c r="C72" s="28">
        <v>0</v>
      </c>
      <c r="D72" s="28">
        <v>0</v>
      </c>
      <c r="E72" s="28">
        <v>1</v>
      </c>
      <c r="F72" s="28">
        <v>2</v>
      </c>
      <c r="G72" s="28">
        <v>0</v>
      </c>
      <c r="H72" s="29">
        <v>3</v>
      </c>
    </row>
    <row r="73" spans="2:8" s="17" customFormat="1" ht="16.05" customHeight="1">
      <c r="B73" s="24" t="s">
        <v>125</v>
      </c>
      <c r="C73" s="25">
        <v>5</v>
      </c>
      <c r="D73" s="25">
        <v>1</v>
      </c>
      <c r="E73" s="25">
        <v>2</v>
      </c>
      <c r="F73" s="25">
        <v>4</v>
      </c>
      <c r="G73" s="25">
        <v>0</v>
      </c>
      <c r="H73" s="26">
        <v>12</v>
      </c>
    </row>
    <row r="74" spans="2:8" s="17" customFormat="1" ht="16.05" customHeight="1">
      <c r="B74" s="27" t="s">
        <v>231</v>
      </c>
      <c r="C74" s="28">
        <v>0</v>
      </c>
      <c r="D74" s="28">
        <v>0</v>
      </c>
      <c r="E74" s="28">
        <v>1</v>
      </c>
      <c r="F74" s="28">
        <v>0</v>
      </c>
      <c r="G74" s="28">
        <v>0</v>
      </c>
      <c r="H74" s="29">
        <v>1</v>
      </c>
    </row>
    <row r="75" spans="2:8" s="17" customFormat="1" ht="16.05" customHeight="1">
      <c r="B75" s="24" t="s">
        <v>15</v>
      </c>
      <c r="C75" s="25">
        <v>5</v>
      </c>
      <c r="D75" s="25">
        <v>0</v>
      </c>
      <c r="E75" s="25">
        <v>11</v>
      </c>
      <c r="F75" s="25">
        <v>10</v>
      </c>
      <c r="G75" s="25">
        <v>4</v>
      </c>
      <c r="H75" s="26">
        <v>30</v>
      </c>
    </row>
    <row r="76" spans="2:8" s="17" customFormat="1" ht="16.05" customHeight="1">
      <c r="B76" s="27" t="s">
        <v>114</v>
      </c>
      <c r="C76" s="28">
        <v>6</v>
      </c>
      <c r="D76" s="28">
        <v>4</v>
      </c>
      <c r="E76" s="28">
        <v>24</v>
      </c>
      <c r="F76" s="28">
        <v>13</v>
      </c>
      <c r="G76" s="28">
        <v>0</v>
      </c>
      <c r="H76" s="29">
        <v>47</v>
      </c>
    </row>
    <row r="77" spans="2:8" s="17" customFormat="1" ht="16.05" customHeight="1">
      <c r="B77" s="24" t="s">
        <v>65</v>
      </c>
      <c r="C77" s="25">
        <v>455</v>
      </c>
      <c r="D77" s="25">
        <v>90</v>
      </c>
      <c r="E77" s="25">
        <v>244</v>
      </c>
      <c r="F77" s="25">
        <v>222</v>
      </c>
      <c r="G77" s="25">
        <v>8</v>
      </c>
      <c r="H77" s="26">
        <v>1019</v>
      </c>
    </row>
    <row r="78" spans="2:8" s="17" customFormat="1" ht="16.05" customHeight="1">
      <c r="B78" s="27" t="s">
        <v>67</v>
      </c>
      <c r="C78" s="28">
        <v>1</v>
      </c>
      <c r="D78" s="28">
        <v>0</v>
      </c>
      <c r="E78" s="28">
        <v>6</v>
      </c>
      <c r="F78" s="28">
        <v>3</v>
      </c>
      <c r="G78" s="28">
        <v>0</v>
      </c>
      <c r="H78" s="29">
        <v>10</v>
      </c>
    </row>
    <row r="79" spans="2:8" s="17" customFormat="1" ht="16.05" customHeight="1">
      <c r="B79" s="24" t="s">
        <v>254</v>
      </c>
      <c r="C79" s="25">
        <v>0</v>
      </c>
      <c r="D79" s="25">
        <v>0</v>
      </c>
      <c r="E79" s="25">
        <v>0</v>
      </c>
      <c r="F79" s="25">
        <v>1</v>
      </c>
      <c r="G79" s="25">
        <v>0</v>
      </c>
      <c r="H79" s="26">
        <v>1</v>
      </c>
    </row>
    <row r="80" spans="2:8" s="17" customFormat="1" ht="16.05" customHeight="1">
      <c r="B80" s="27" t="s">
        <v>115</v>
      </c>
      <c r="C80" s="28">
        <v>0</v>
      </c>
      <c r="D80" s="28">
        <v>0</v>
      </c>
      <c r="E80" s="28">
        <v>1</v>
      </c>
      <c r="F80" s="28">
        <v>0</v>
      </c>
      <c r="G80" s="28">
        <v>0</v>
      </c>
      <c r="H80" s="29">
        <v>1</v>
      </c>
    </row>
    <row r="81" spans="2:8" s="17" customFormat="1" ht="16.05" customHeight="1">
      <c r="B81" s="24" t="s">
        <v>112</v>
      </c>
      <c r="C81" s="25">
        <v>1</v>
      </c>
      <c r="D81" s="25">
        <v>1</v>
      </c>
      <c r="E81" s="25">
        <v>4</v>
      </c>
      <c r="F81" s="25">
        <v>0</v>
      </c>
      <c r="G81" s="25">
        <v>0</v>
      </c>
      <c r="H81" s="26">
        <v>6</v>
      </c>
    </row>
    <row r="82" spans="2:8" s="17" customFormat="1" ht="16.05" customHeight="1">
      <c r="B82" s="27" t="s">
        <v>75</v>
      </c>
      <c r="C82" s="28">
        <v>9</v>
      </c>
      <c r="D82" s="28">
        <v>0</v>
      </c>
      <c r="E82" s="28">
        <v>3</v>
      </c>
      <c r="F82" s="28">
        <v>1</v>
      </c>
      <c r="G82" s="28">
        <v>0</v>
      </c>
      <c r="H82" s="29">
        <v>13</v>
      </c>
    </row>
    <row r="83" spans="2:8" s="17" customFormat="1" ht="16.05" customHeight="1">
      <c r="B83" s="24" t="s">
        <v>194</v>
      </c>
      <c r="C83" s="25">
        <v>0</v>
      </c>
      <c r="D83" s="25">
        <v>0</v>
      </c>
      <c r="E83" s="25">
        <v>0</v>
      </c>
      <c r="F83" s="25">
        <v>1</v>
      </c>
      <c r="G83" s="25">
        <v>0</v>
      </c>
      <c r="H83" s="26">
        <v>1</v>
      </c>
    </row>
    <row r="84" spans="2:8" s="17" customFormat="1" ht="16.05" customHeight="1">
      <c r="B84" s="27" t="s">
        <v>192</v>
      </c>
      <c r="C84" s="28">
        <v>0</v>
      </c>
      <c r="D84" s="28">
        <v>0</v>
      </c>
      <c r="E84" s="28">
        <v>1</v>
      </c>
      <c r="F84" s="28">
        <v>4</v>
      </c>
      <c r="G84" s="28">
        <v>0</v>
      </c>
      <c r="H84" s="29">
        <v>5</v>
      </c>
    </row>
    <row r="85" spans="2:8" s="17" customFormat="1" ht="16.05" customHeight="1">
      <c r="B85" s="24" t="s">
        <v>257</v>
      </c>
      <c r="C85" s="25">
        <v>2</v>
      </c>
      <c r="D85" s="25">
        <v>0</v>
      </c>
      <c r="E85" s="25">
        <v>2</v>
      </c>
      <c r="F85" s="25">
        <v>0</v>
      </c>
      <c r="G85" s="25">
        <v>0</v>
      </c>
      <c r="H85" s="26">
        <v>4</v>
      </c>
    </row>
    <row r="86" spans="2:8" s="17" customFormat="1" ht="16.05" customHeight="1">
      <c r="B86" s="21" t="s">
        <v>315</v>
      </c>
      <c r="C86" s="22">
        <v>94</v>
      </c>
      <c r="D86" s="22">
        <v>23</v>
      </c>
      <c r="E86" s="22">
        <v>151</v>
      </c>
      <c r="F86" s="22">
        <v>170</v>
      </c>
      <c r="G86" s="22">
        <v>7</v>
      </c>
      <c r="H86" s="22">
        <v>445</v>
      </c>
    </row>
    <row r="87" spans="2:8" s="17" customFormat="1" ht="16.05" customHeight="1">
      <c r="B87" s="24" t="s">
        <v>17</v>
      </c>
      <c r="C87" s="25">
        <v>1</v>
      </c>
      <c r="D87" s="25">
        <v>0</v>
      </c>
      <c r="E87" s="25">
        <v>2</v>
      </c>
      <c r="F87" s="25">
        <v>0</v>
      </c>
      <c r="G87" s="25">
        <v>0</v>
      </c>
      <c r="H87" s="26">
        <v>3</v>
      </c>
    </row>
    <row r="88" spans="2:8" s="17" customFormat="1" ht="16.05" customHeight="1">
      <c r="B88" s="27" t="s">
        <v>22</v>
      </c>
      <c r="C88" s="28">
        <v>2</v>
      </c>
      <c r="D88" s="28">
        <v>0</v>
      </c>
      <c r="E88" s="28">
        <v>4</v>
      </c>
      <c r="F88" s="28">
        <v>4</v>
      </c>
      <c r="G88" s="28">
        <v>0</v>
      </c>
      <c r="H88" s="29">
        <v>10</v>
      </c>
    </row>
    <row r="89" spans="2:8" s="17" customFormat="1" ht="16.05" customHeight="1">
      <c r="B89" s="24" t="s">
        <v>113</v>
      </c>
      <c r="C89" s="25">
        <v>1</v>
      </c>
      <c r="D89" s="25">
        <v>0</v>
      </c>
      <c r="E89" s="25">
        <v>0</v>
      </c>
      <c r="F89" s="25">
        <v>1</v>
      </c>
      <c r="G89" s="25">
        <v>0</v>
      </c>
      <c r="H89" s="26">
        <v>2</v>
      </c>
    </row>
    <row r="90" spans="2:8" s="17" customFormat="1" ht="16.05" customHeight="1">
      <c r="B90" s="27" t="s">
        <v>61</v>
      </c>
      <c r="C90" s="28">
        <v>56</v>
      </c>
      <c r="D90" s="28">
        <v>21</v>
      </c>
      <c r="E90" s="28">
        <v>119</v>
      </c>
      <c r="F90" s="28">
        <v>143</v>
      </c>
      <c r="G90" s="28">
        <v>6</v>
      </c>
      <c r="H90" s="29">
        <v>345</v>
      </c>
    </row>
    <row r="91" spans="2:8" s="17" customFormat="1" ht="16.05" customHeight="1">
      <c r="B91" s="24" t="s">
        <v>63</v>
      </c>
      <c r="C91" s="25">
        <v>0</v>
      </c>
      <c r="D91" s="25">
        <v>0</v>
      </c>
      <c r="E91" s="25">
        <v>0</v>
      </c>
      <c r="F91" s="25">
        <v>2</v>
      </c>
      <c r="G91" s="25">
        <v>0</v>
      </c>
      <c r="H91" s="26">
        <v>2</v>
      </c>
    </row>
    <row r="92" spans="2:8" s="17" customFormat="1" ht="16.05" customHeight="1">
      <c r="B92" s="27" t="s">
        <v>71</v>
      </c>
      <c r="C92" s="28">
        <v>19</v>
      </c>
      <c r="D92" s="28">
        <v>2</v>
      </c>
      <c r="E92" s="28">
        <v>21</v>
      </c>
      <c r="F92" s="28">
        <v>15</v>
      </c>
      <c r="G92" s="28">
        <v>0</v>
      </c>
      <c r="H92" s="29">
        <v>57</v>
      </c>
    </row>
    <row r="93" spans="2:8" s="17" customFormat="1" ht="16.05" customHeight="1">
      <c r="B93" s="24" t="s">
        <v>72</v>
      </c>
      <c r="C93" s="25">
        <v>15</v>
      </c>
      <c r="D93" s="25">
        <v>0</v>
      </c>
      <c r="E93" s="25">
        <v>5</v>
      </c>
      <c r="F93" s="25">
        <v>5</v>
      </c>
      <c r="G93" s="25">
        <v>1</v>
      </c>
      <c r="H93" s="26">
        <v>26</v>
      </c>
    </row>
    <row r="94" spans="2:8" s="17" customFormat="1" ht="16.05" customHeight="1">
      <c r="B94" s="177" t="s">
        <v>318</v>
      </c>
      <c r="C94" s="178">
        <v>1906</v>
      </c>
      <c r="D94" s="178">
        <v>401</v>
      </c>
      <c r="E94" s="178">
        <v>2947</v>
      </c>
      <c r="F94" s="178">
        <v>1515</v>
      </c>
      <c r="G94" s="178">
        <v>59</v>
      </c>
      <c r="H94" s="178">
        <v>6828</v>
      </c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3">
    <tabColor theme="3"/>
  </sheetPr>
  <dimension ref="B2:E45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4.714285714285715" customWidth="1"/>
    <col min="5" max="5" width="13" customWidth="1"/>
  </cols>
  <sheetData>
    <row r="1" s="17" customFormat="1" ht="70.05" customHeight="1"/>
    <row r="2" spans="2:5" s="17" customFormat="1" ht="16.05" customHeight="1">
      <c r="B2" s="18" t="s">
        <v>341</v>
      </c>
      <c r="E2" s="32"/>
    </row>
    <row r="3" spans="2:5" s="17" customFormat="1" ht="16.05" customHeight="1">
      <c r="B3" s="83" t="s">
        <v>2</v>
      </c>
      <c r="E3" s="19"/>
    </row>
    <row r="4" spans="2:5" s="17" customFormat="1" ht="16.05" customHeight="1">
      <c r="B4" s="1" t="s">
        <v>78</v>
      </c>
      <c r="C4" s="20" t="s">
        <v>8</v>
      </c>
      <c r="D4" s="20" t="s">
        <v>5</v>
      </c>
      <c r="E4" s="20" t="s">
        <v>318</v>
      </c>
    </row>
    <row r="5" spans="2:5" s="17" customFormat="1" ht="16.05" customHeight="1">
      <c r="B5" s="21" t="s">
        <v>310</v>
      </c>
      <c r="C5" s="22">
        <v>5442</v>
      </c>
      <c r="D5" s="22">
        <v>72</v>
      </c>
      <c r="E5" s="22">
        <v>5514</v>
      </c>
    </row>
    <row r="6" spans="2:5" s="17" customFormat="1" ht="16.05" customHeight="1">
      <c r="B6" s="24" t="s">
        <v>18</v>
      </c>
      <c r="C6" s="25">
        <v>1</v>
      </c>
      <c r="D6" s="25">
        <v>1</v>
      </c>
      <c r="E6" s="26">
        <v>2</v>
      </c>
    </row>
    <row r="7" spans="2:5" s="17" customFormat="1" ht="16.05" customHeight="1">
      <c r="B7" s="27" t="s">
        <v>25</v>
      </c>
      <c r="C7" s="28">
        <v>236</v>
      </c>
      <c r="D7" s="28">
        <v>4</v>
      </c>
      <c r="E7" s="29">
        <v>240</v>
      </c>
    </row>
    <row r="8" spans="2:5" s="17" customFormat="1" ht="16.05" customHeight="1">
      <c r="B8" s="24" t="s">
        <v>26</v>
      </c>
      <c r="C8" s="25">
        <v>6</v>
      </c>
      <c r="D8" s="25">
        <v>0</v>
      </c>
      <c r="E8" s="26">
        <v>6</v>
      </c>
    </row>
    <row r="9" spans="2:5" s="17" customFormat="1" ht="16.05" customHeight="1">
      <c r="B9" s="27" t="s">
        <v>29</v>
      </c>
      <c r="C9" s="28">
        <v>1</v>
      </c>
      <c r="D9" s="28">
        <v>0</v>
      </c>
      <c r="E9" s="29">
        <v>1</v>
      </c>
    </row>
    <row r="10" spans="2:5" s="17" customFormat="1" ht="16.05" customHeight="1">
      <c r="B10" s="24" t="s">
        <v>35</v>
      </c>
      <c r="C10" s="25">
        <v>0</v>
      </c>
      <c r="D10" s="25">
        <v>2</v>
      </c>
      <c r="E10" s="26">
        <v>2</v>
      </c>
    </row>
    <row r="11" spans="2:5" s="17" customFormat="1" ht="16.05" customHeight="1">
      <c r="B11" s="27" t="s">
        <v>37</v>
      </c>
      <c r="C11" s="28">
        <v>1</v>
      </c>
      <c r="D11" s="28">
        <v>0</v>
      </c>
      <c r="E11" s="29">
        <v>1</v>
      </c>
    </row>
    <row r="12" spans="2:5" s="17" customFormat="1" ht="16.05" customHeight="1">
      <c r="B12" s="24" t="s">
        <v>11</v>
      </c>
      <c r="C12" s="25">
        <v>1</v>
      </c>
      <c r="D12" s="25">
        <v>1</v>
      </c>
      <c r="E12" s="26">
        <v>2</v>
      </c>
    </row>
    <row r="13" spans="2:5" s="17" customFormat="1" ht="16.05" customHeight="1">
      <c r="B13" s="27" t="s">
        <v>53</v>
      </c>
      <c r="C13" s="28">
        <v>3</v>
      </c>
      <c r="D13" s="28">
        <v>0</v>
      </c>
      <c r="E13" s="29">
        <v>3</v>
      </c>
    </row>
    <row r="14" spans="2:5" s="17" customFormat="1" ht="16.05" customHeight="1">
      <c r="B14" s="24" t="s">
        <v>12</v>
      </c>
      <c r="C14" s="25">
        <v>4834</v>
      </c>
      <c r="D14" s="25">
        <v>20</v>
      </c>
      <c r="E14" s="26">
        <v>4854</v>
      </c>
    </row>
    <row r="15" spans="2:5" s="17" customFormat="1" ht="16.05" customHeight="1">
      <c r="B15" s="27" t="s">
        <v>54</v>
      </c>
      <c r="C15" s="28">
        <v>0</v>
      </c>
      <c r="D15" s="28">
        <v>1</v>
      </c>
      <c r="E15" s="29">
        <v>1</v>
      </c>
    </row>
    <row r="16" spans="2:5" s="17" customFormat="1" ht="16.05" customHeight="1">
      <c r="B16" s="24" t="s">
        <v>55</v>
      </c>
      <c r="C16" s="25">
        <v>1</v>
      </c>
      <c r="D16" s="25">
        <v>0</v>
      </c>
      <c r="E16" s="26">
        <v>1</v>
      </c>
    </row>
    <row r="17" spans="2:5" s="17" customFormat="1" ht="16.05" customHeight="1">
      <c r="B17" s="27" t="s">
        <v>126</v>
      </c>
      <c r="C17" s="28">
        <v>3</v>
      </c>
      <c r="D17" s="28">
        <v>0</v>
      </c>
      <c r="E17" s="29">
        <v>3</v>
      </c>
    </row>
    <row r="18" spans="2:5" s="17" customFormat="1" ht="16.05" customHeight="1">
      <c r="B18" s="24" t="s">
        <v>116</v>
      </c>
      <c r="C18" s="25">
        <v>10</v>
      </c>
      <c r="D18" s="25">
        <v>4</v>
      </c>
      <c r="E18" s="26">
        <v>14</v>
      </c>
    </row>
    <row r="19" spans="2:5" s="17" customFormat="1" ht="16.05" customHeight="1">
      <c r="B19" s="27" t="s">
        <v>62</v>
      </c>
      <c r="C19" s="28">
        <v>1</v>
      </c>
      <c r="D19" s="28">
        <v>0</v>
      </c>
      <c r="E19" s="29">
        <v>1</v>
      </c>
    </row>
    <row r="20" spans="2:5" s="17" customFormat="1" ht="16.05" customHeight="1">
      <c r="B20" s="24" t="s">
        <v>66</v>
      </c>
      <c r="C20" s="25">
        <v>46</v>
      </c>
      <c r="D20" s="25">
        <v>39</v>
      </c>
      <c r="E20" s="26">
        <v>85</v>
      </c>
    </row>
    <row r="21" spans="2:5" s="17" customFormat="1" ht="16.05" customHeight="1">
      <c r="B21" s="27" t="s">
        <v>68</v>
      </c>
      <c r="C21" s="28">
        <v>296</v>
      </c>
      <c r="D21" s="28">
        <v>0</v>
      </c>
      <c r="E21" s="29">
        <v>296</v>
      </c>
    </row>
    <row r="22" spans="2:5" s="17" customFormat="1" ht="16.05" customHeight="1">
      <c r="B22" s="24" t="s">
        <v>252</v>
      </c>
      <c r="C22" s="25">
        <v>2</v>
      </c>
      <c r="D22" s="25">
        <v>0</v>
      </c>
      <c r="E22" s="26">
        <v>2</v>
      </c>
    </row>
    <row r="23" spans="2:5" s="17" customFormat="1" ht="16.05" customHeight="1">
      <c r="B23" s="21" t="s">
        <v>311</v>
      </c>
      <c r="C23" s="22">
        <v>10</v>
      </c>
      <c r="D23" s="22">
        <v>14</v>
      </c>
      <c r="E23" s="22">
        <v>24</v>
      </c>
    </row>
    <row r="24" spans="2:5" s="17" customFormat="1" ht="16.05" customHeight="1">
      <c r="B24" s="24" t="s">
        <v>14</v>
      </c>
      <c r="C24" s="25">
        <v>6</v>
      </c>
      <c r="D24" s="25">
        <v>6</v>
      </c>
      <c r="E24" s="26">
        <v>12</v>
      </c>
    </row>
    <row r="25" spans="2:5" s="17" customFormat="1" ht="16.05" customHeight="1">
      <c r="B25" s="27" t="s">
        <v>31</v>
      </c>
      <c r="C25" s="28">
        <v>0</v>
      </c>
      <c r="D25" s="28">
        <v>1</v>
      </c>
      <c r="E25" s="29">
        <v>1</v>
      </c>
    </row>
    <row r="26" spans="2:5" s="17" customFormat="1" ht="16.05" customHeight="1">
      <c r="B26" s="24" t="s">
        <v>45</v>
      </c>
      <c r="C26" s="25">
        <v>1</v>
      </c>
      <c r="D26" s="25">
        <v>0</v>
      </c>
      <c r="E26" s="26">
        <v>1</v>
      </c>
    </row>
    <row r="27" spans="2:5" s="17" customFormat="1" ht="16.05" customHeight="1">
      <c r="B27" s="27" t="s">
        <v>46</v>
      </c>
      <c r="C27" s="28">
        <v>2</v>
      </c>
      <c r="D27" s="28">
        <v>5</v>
      </c>
      <c r="E27" s="29">
        <v>7</v>
      </c>
    </row>
    <row r="28" spans="2:5" s="17" customFormat="1" ht="16.05" customHeight="1">
      <c r="B28" s="24" t="s">
        <v>74</v>
      </c>
      <c r="C28" s="25">
        <v>1</v>
      </c>
      <c r="D28" s="25">
        <v>2</v>
      </c>
      <c r="E28" s="26">
        <v>3</v>
      </c>
    </row>
    <row r="29" spans="2:5" s="17" customFormat="1" ht="16.05" customHeight="1">
      <c r="B29" s="21" t="s">
        <v>313</v>
      </c>
      <c r="C29" s="22">
        <v>339</v>
      </c>
      <c r="D29" s="22">
        <v>199</v>
      </c>
      <c r="E29" s="22">
        <v>538</v>
      </c>
    </row>
    <row r="30" spans="2:5" s="17" customFormat="1" ht="16.05" customHeight="1">
      <c r="B30" s="24" t="s">
        <v>16</v>
      </c>
      <c r="C30" s="25">
        <v>27</v>
      </c>
      <c r="D30" s="25">
        <v>9</v>
      </c>
      <c r="E30" s="26">
        <v>36</v>
      </c>
    </row>
    <row r="31" spans="2:5" s="17" customFormat="1" ht="16.05" customHeight="1">
      <c r="B31" s="27" t="s">
        <v>40</v>
      </c>
      <c r="C31" s="28">
        <v>2</v>
      </c>
      <c r="D31" s="28">
        <v>0</v>
      </c>
      <c r="E31" s="29">
        <v>2</v>
      </c>
    </row>
    <row r="32" spans="2:5" s="17" customFormat="1" ht="16.05" customHeight="1">
      <c r="B32" s="24" t="s">
        <v>48</v>
      </c>
      <c r="C32" s="25">
        <v>0</v>
      </c>
      <c r="D32" s="25">
        <v>1</v>
      </c>
      <c r="E32" s="26">
        <v>1</v>
      </c>
    </row>
    <row r="33" spans="2:5" s="17" customFormat="1" ht="16.05" customHeight="1">
      <c r="B33" s="27" t="s">
        <v>49</v>
      </c>
      <c r="C33" s="28">
        <v>1</v>
      </c>
      <c r="D33" s="28">
        <v>1</v>
      </c>
      <c r="E33" s="29">
        <v>2</v>
      </c>
    </row>
    <row r="34" spans="2:5" s="17" customFormat="1" ht="16.05" customHeight="1">
      <c r="B34" s="24" t="s">
        <v>111</v>
      </c>
      <c r="C34" s="25">
        <v>0</v>
      </c>
      <c r="D34" s="25">
        <v>1</v>
      </c>
      <c r="E34" s="26">
        <v>1</v>
      </c>
    </row>
    <row r="35" spans="2:5" s="17" customFormat="1" ht="16.05" customHeight="1">
      <c r="B35" s="27" t="s">
        <v>50</v>
      </c>
      <c r="C35" s="28">
        <v>1</v>
      </c>
      <c r="D35" s="28">
        <v>1</v>
      </c>
      <c r="E35" s="29">
        <v>2</v>
      </c>
    </row>
    <row r="36" spans="2:5" s="17" customFormat="1" ht="16.05" customHeight="1">
      <c r="B36" s="24" t="s">
        <v>231</v>
      </c>
      <c r="C36" s="25">
        <v>1</v>
      </c>
      <c r="D36" s="25">
        <v>3</v>
      </c>
      <c r="E36" s="26">
        <v>4</v>
      </c>
    </row>
    <row r="37" spans="2:5" s="17" customFormat="1" ht="16.05" customHeight="1">
      <c r="B37" s="27" t="s">
        <v>15</v>
      </c>
      <c r="C37" s="28">
        <v>0</v>
      </c>
      <c r="D37" s="28">
        <v>1</v>
      </c>
      <c r="E37" s="29">
        <v>1</v>
      </c>
    </row>
    <row r="38" spans="2:5" s="17" customFormat="1" ht="16.05" customHeight="1">
      <c r="B38" s="24" t="s">
        <v>114</v>
      </c>
      <c r="C38" s="25">
        <v>69</v>
      </c>
      <c r="D38" s="25">
        <v>23</v>
      </c>
      <c r="E38" s="26">
        <v>92</v>
      </c>
    </row>
    <row r="39" spans="2:5" s="17" customFormat="1" ht="16.05" customHeight="1">
      <c r="B39" s="27" t="s">
        <v>65</v>
      </c>
      <c r="C39" s="28">
        <v>150</v>
      </c>
      <c r="D39" s="28">
        <v>128</v>
      </c>
      <c r="E39" s="29">
        <v>278</v>
      </c>
    </row>
    <row r="40" spans="2:5" s="17" customFormat="1" ht="16.05" customHeight="1">
      <c r="B40" s="24" t="s">
        <v>75</v>
      </c>
      <c r="C40" s="25">
        <v>88</v>
      </c>
      <c r="D40" s="25">
        <v>31</v>
      </c>
      <c r="E40" s="26">
        <v>119</v>
      </c>
    </row>
    <row r="41" spans="2:5" s="17" customFormat="1" ht="16.05" customHeight="1">
      <c r="B41" s="21" t="s">
        <v>315</v>
      </c>
      <c r="C41" s="22">
        <v>653</v>
      </c>
      <c r="D41" s="22">
        <v>676</v>
      </c>
      <c r="E41" s="22">
        <v>1329</v>
      </c>
    </row>
    <row r="42" spans="2:5" s="17" customFormat="1" ht="16.05" customHeight="1">
      <c r="B42" s="27" t="s">
        <v>61</v>
      </c>
      <c r="C42" s="28">
        <v>9</v>
      </c>
      <c r="D42" s="28">
        <v>8</v>
      </c>
      <c r="E42" s="29">
        <v>17</v>
      </c>
    </row>
    <row r="43" spans="2:5" s="17" customFormat="1" ht="16.05" customHeight="1">
      <c r="B43" s="24" t="s">
        <v>71</v>
      </c>
      <c r="C43" s="25">
        <v>1</v>
      </c>
      <c r="D43" s="25">
        <v>0</v>
      </c>
      <c r="E43" s="26">
        <v>1</v>
      </c>
    </row>
    <row r="44" spans="2:5" s="17" customFormat="1" ht="16.05" customHeight="1">
      <c r="B44" s="27" t="s">
        <v>72</v>
      </c>
      <c r="C44" s="28">
        <v>643</v>
      </c>
      <c r="D44" s="28">
        <v>668</v>
      </c>
      <c r="E44" s="29">
        <v>1311</v>
      </c>
    </row>
    <row r="45" spans="2:5" s="17" customFormat="1" ht="16.05" customHeight="1">
      <c r="B45" s="177" t="s">
        <v>318</v>
      </c>
      <c r="C45" s="178">
        <v>6444</v>
      </c>
      <c r="D45" s="178">
        <v>961</v>
      </c>
      <c r="E45" s="178">
        <v>7405</v>
      </c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4">
    <tabColor theme="3"/>
  </sheetPr>
  <dimension ref="B2:H45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5714285714285716" customWidth="1"/>
    <col min="2" max="2" width="24.714285714285715" customWidth="1"/>
    <col min="3" max="6" width="6.714285714285714" customWidth="1"/>
    <col min="7" max="7" width="8.714285714285714" bestFit="1" customWidth="1"/>
    <col min="8" max="8" width="8.714285714285714" customWidth="1"/>
  </cols>
  <sheetData>
    <row r="1" s="17" customFormat="1" ht="70.05" customHeight="1"/>
    <row r="2" spans="2:8" s="17" customFormat="1" ht="16.05" customHeight="1">
      <c r="B2" s="18" t="s">
        <v>342</v>
      </c>
      <c r="C2" s="32"/>
      <c r="H2" s="32"/>
    </row>
    <row r="3" spans="2:8" s="17" customFormat="1" ht="16.05" customHeight="1">
      <c r="B3" s="83" t="s">
        <v>2</v>
      </c>
      <c r="H3" s="19"/>
    </row>
    <row r="4" spans="2:8" s="17" customFormat="1" ht="16.05" customHeight="1">
      <c r="B4" s="102" t="s">
        <v>78</v>
      </c>
      <c r="C4" s="103" t="s">
        <v>79</v>
      </c>
      <c r="D4" s="103" t="s">
        <v>80</v>
      </c>
      <c r="E4" s="103" t="s">
        <v>81</v>
      </c>
      <c r="F4" s="103" t="s">
        <v>82</v>
      </c>
      <c r="G4" s="103" t="s">
        <v>83</v>
      </c>
      <c r="H4" s="103" t="s">
        <v>318</v>
      </c>
    </row>
    <row r="5" spans="2:8" s="17" customFormat="1" ht="16.05" customHeight="1">
      <c r="B5" s="21" t="s">
        <v>310</v>
      </c>
      <c r="C5" s="22">
        <v>32</v>
      </c>
      <c r="D5" s="22">
        <v>130</v>
      </c>
      <c r="E5" s="22">
        <v>4845</v>
      </c>
      <c r="F5" s="22">
        <v>507</v>
      </c>
      <c r="G5" s="22">
        <v>0</v>
      </c>
      <c r="H5" s="22">
        <v>5514</v>
      </c>
    </row>
    <row r="6" spans="2:8" s="17" customFormat="1" ht="16.05" customHeight="1">
      <c r="B6" s="24" t="s">
        <v>18</v>
      </c>
      <c r="C6" s="25">
        <v>1</v>
      </c>
      <c r="D6" s="25">
        <v>0</v>
      </c>
      <c r="E6" s="25">
        <v>1</v>
      </c>
      <c r="F6" s="25">
        <v>0</v>
      </c>
      <c r="G6" s="25">
        <v>0</v>
      </c>
      <c r="H6" s="26">
        <v>2</v>
      </c>
    </row>
    <row r="7" spans="2:8" s="17" customFormat="1" ht="16.05" customHeight="1">
      <c r="B7" s="27" t="s">
        <v>25</v>
      </c>
      <c r="C7" s="28">
        <v>0</v>
      </c>
      <c r="D7" s="28">
        <v>3</v>
      </c>
      <c r="E7" s="28">
        <v>220</v>
      </c>
      <c r="F7" s="28">
        <v>17</v>
      </c>
      <c r="G7" s="28">
        <v>0</v>
      </c>
      <c r="H7" s="29">
        <v>240</v>
      </c>
    </row>
    <row r="8" spans="2:8" s="17" customFormat="1" ht="16.05" customHeight="1">
      <c r="B8" s="24" t="s">
        <v>26</v>
      </c>
      <c r="C8" s="25">
        <v>0</v>
      </c>
      <c r="D8" s="25">
        <v>0</v>
      </c>
      <c r="E8" s="25">
        <v>6</v>
      </c>
      <c r="F8" s="25">
        <v>0</v>
      </c>
      <c r="G8" s="25">
        <v>0</v>
      </c>
      <c r="H8" s="26">
        <v>6</v>
      </c>
    </row>
    <row r="9" spans="2:8" s="17" customFormat="1" ht="16.05" customHeight="1">
      <c r="B9" s="27" t="s">
        <v>29</v>
      </c>
      <c r="C9" s="28">
        <v>1</v>
      </c>
      <c r="D9" s="28">
        <v>0</v>
      </c>
      <c r="E9" s="28">
        <v>0</v>
      </c>
      <c r="F9" s="28">
        <v>0</v>
      </c>
      <c r="G9" s="28">
        <v>0</v>
      </c>
      <c r="H9" s="29">
        <v>1</v>
      </c>
    </row>
    <row r="10" spans="2:8" s="17" customFormat="1" ht="16.05" customHeight="1">
      <c r="B10" s="24" t="s">
        <v>35</v>
      </c>
      <c r="C10" s="25">
        <v>1</v>
      </c>
      <c r="D10" s="25">
        <v>0</v>
      </c>
      <c r="E10" s="25">
        <v>1</v>
      </c>
      <c r="F10" s="25">
        <v>0</v>
      </c>
      <c r="G10" s="25">
        <v>0</v>
      </c>
      <c r="H10" s="26">
        <v>2</v>
      </c>
    </row>
    <row r="11" spans="2:8" s="17" customFormat="1" ht="16.05" customHeight="1">
      <c r="B11" s="27" t="s">
        <v>37</v>
      </c>
      <c r="C11" s="28">
        <v>0</v>
      </c>
      <c r="D11" s="28">
        <v>1</v>
      </c>
      <c r="E11" s="28">
        <v>0</v>
      </c>
      <c r="F11" s="28">
        <v>0</v>
      </c>
      <c r="G11" s="28">
        <v>0</v>
      </c>
      <c r="H11" s="29">
        <v>1</v>
      </c>
    </row>
    <row r="12" spans="2:8" s="17" customFormat="1" ht="16.05" customHeight="1">
      <c r="B12" s="24" t="s">
        <v>11</v>
      </c>
      <c r="C12" s="25">
        <v>1</v>
      </c>
      <c r="D12" s="25">
        <v>0</v>
      </c>
      <c r="E12" s="25">
        <v>1</v>
      </c>
      <c r="F12" s="25">
        <v>0</v>
      </c>
      <c r="G12" s="25">
        <v>0</v>
      </c>
      <c r="H12" s="26">
        <v>2</v>
      </c>
    </row>
    <row r="13" spans="2:8" s="17" customFormat="1" ht="16.05" customHeight="1">
      <c r="B13" s="27" t="s">
        <v>53</v>
      </c>
      <c r="C13" s="28">
        <v>0</v>
      </c>
      <c r="D13" s="28">
        <v>0</v>
      </c>
      <c r="E13" s="28">
        <v>3</v>
      </c>
      <c r="F13" s="28">
        <v>0</v>
      </c>
      <c r="G13" s="28">
        <v>0</v>
      </c>
      <c r="H13" s="29">
        <v>3</v>
      </c>
    </row>
    <row r="14" spans="2:8" s="17" customFormat="1" ht="16.05" customHeight="1">
      <c r="B14" s="24" t="s">
        <v>12</v>
      </c>
      <c r="C14" s="25">
        <v>8</v>
      </c>
      <c r="D14" s="25">
        <v>109</v>
      </c>
      <c r="E14" s="25">
        <v>4264</v>
      </c>
      <c r="F14" s="25">
        <v>473</v>
      </c>
      <c r="G14" s="25">
        <v>0</v>
      </c>
      <c r="H14" s="26">
        <v>4854</v>
      </c>
    </row>
    <row r="15" spans="2:8" s="17" customFormat="1" ht="16.05" customHeight="1">
      <c r="B15" s="27" t="s">
        <v>54</v>
      </c>
      <c r="C15" s="28">
        <v>0</v>
      </c>
      <c r="D15" s="28">
        <v>0</v>
      </c>
      <c r="E15" s="28">
        <v>1</v>
      </c>
      <c r="F15" s="28">
        <v>0</v>
      </c>
      <c r="G15" s="28">
        <v>0</v>
      </c>
      <c r="H15" s="29">
        <v>1</v>
      </c>
    </row>
    <row r="16" spans="2:8" s="17" customFormat="1" ht="16.05" customHeight="1">
      <c r="B16" s="24" t="s">
        <v>55</v>
      </c>
      <c r="C16" s="25">
        <v>0</v>
      </c>
      <c r="D16" s="25">
        <v>0</v>
      </c>
      <c r="E16" s="25">
        <v>0</v>
      </c>
      <c r="F16" s="25">
        <v>1</v>
      </c>
      <c r="G16" s="25">
        <v>0</v>
      </c>
      <c r="H16" s="26">
        <v>1</v>
      </c>
    </row>
    <row r="17" spans="2:8" s="17" customFormat="1" ht="16.05" customHeight="1">
      <c r="B17" s="27" t="s">
        <v>126</v>
      </c>
      <c r="C17" s="28">
        <v>0</v>
      </c>
      <c r="D17" s="28">
        <v>0</v>
      </c>
      <c r="E17" s="28">
        <v>3</v>
      </c>
      <c r="F17" s="28">
        <v>0</v>
      </c>
      <c r="G17" s="28">
        <v>0</v>
      </c>
      <c r="H17" s="29">
        <v>3</v>
      </c>
    </row>
    <row r="18" spans="2:8" s="17" customFormat="1" ht="16.05" customHeight="1">
      <c r="B18" s="24" t="s">
        <v>116</v>
      </c>
      <c r="C18" s="25">
        <v>1</v>
      </c>
      <c r="D18" s="25">
        <v>0</v>
      </c>
      <c r="E18" s="25">
        <v>13</v>
      </c>
      <c r="F18" s="25">
        <v>0</v>
      </c>
      <c r="G18" s="25">
        <v>0</v>
      </c>
      <c r="H18" s="26">
        <v>14</v>
      </c>
    </row>
    <row r="19" spans="2:8" s="17" customFormat="1" ht="16.05" customHeight="1">
      <c r="B19" s="27" t="s">
        <v>62</v>
      </c>
      <c r="C19" s="28">
        <v>0</v>
      </c>
      <c r="D19" s="28">
        <v>0</v>
      </c>
      <c r="E19" s="28">
        <v>1</v>
      </c>
      <c r="F19" s="28">
        <v>0</v>
      </c>
      <c r="G19" s="28">
        <v>0</v>
      </c>
      <c r="H19" s="29">
        <v>1</v>
      </c>
    </row>
    <row r="20" spans="2:8" s="17" customFormat="1" ht="16.05" customHeight="1">
      <c r="B20" s="24" t="s">
        <v>66</v>
      </c>
      <c r="C20" s="25">
        <v>19</v>
      </c>
      <c r="D20" s="25">
        <v>17</v>
      </c>
      <c r="E20" s="25">
        <v>36</v>
      </c>
      <c r="F20" s="25">
        <v>13</v>
      </c>
      <c r="G20" s="25">
        <v>0</v>
      </c>
      <c r="H20" s="26">
        <v>85</v>
      </c>
    </row>
    <row r="21" spans="2:8" s="17" customFormat="1" ht="16.05" customHeight="1">
      <c r="B21" s="27" t="s">
        <v>68</v>
      </c>
      <c r="C21" s="28">
        <v>0</v>
      </c>
      <c r="D21" s="28">
        <v>0</v>
      </c>
      <c r="E21" s="28">
        <v>293</v>
      </c>
      <c r="F21" s="28">
        <v>3</v>
      </c>
      <c r="G21" s="28">
        <v>0</v>
      </c>
      <c r="H21" s="29">
        <v>296</v>
      </c>
    </row>
    <row r="22" spans="2:8" s="17" customFormat="1" ht="16.05" customHeight="1">
      <c r="B22" s="24" t="s">
        <v>252</v>
      </c>
      <c r="C22" s="25">
        <v>0</v>
      </c>
      <c r="D22" s="25">
        <v>0</v>
      </c>
      <c r="E22" s="25">
        <v>2</v>
      </c>
      <c r="F22" s="25">
        <v>0</v>
      </c>
      <c r="G22" s="25">
        <v>0</v>
      </c>
      <c r="H22" s="26">
        <v>2</v>
      </c>
    </row>
    <row r="23" spans="2:8" s="17" customFormat="1" ht="16.05" customHeight="1">
      <c r="B23" s="21" t="s">
        <v>311</v>
      </c>
      <c r="C23" s="22">
        <v>5</v>
      </c>
      <c r="D23" s="22">
        <v>1</v>
      </c>
      <c r="E23" s="22">
        <v>7</v>
      </c>
      <c r="F23" s="22">
        <v>11</v>
      </c>
      <c r="G23" s="22">
        <v>0</v>
      </c>
      <c r="H23" s="22">
        <v>24</v>
      </c>
    </row>
    <row r="24" spans="2:8" s="17" customFormat="1" ht="16.05" customHeight="1">
      <c r="B24" s="24" t="s">
        <v>14</v>
      </c>
      <c r="C24" s="25">
        <v>2</v>
      </c>
      <c r="D24" s="25">
        <v>1</v>
      </c>
      <c r="E24" s="25">
        <v>5</v>
      </c>
      <c r="F24" s="25">
        <v>4</v>
      </c>
      <c r="G24" s="25">
        <v>0</v>
      </c>
      <c r="H24" s="26">
        <v>12</v>
      </c>
    </row>
    <row r="25" spans="2:8" s="17" customFormat="1" ht="16.05" customHeight="1">
      <c r="B25" s="27" t="s">
        <v>31</v>
      </c>
      <c r="C25" s="28">
        <v>0</v>
      </c>
      <c r="D25" s="28">
        <v>0</v>
      </c>
      <c r="E25" s="28">
        <v>0</v>
      </c>
      <c r="F25" s="28">
        <v>1</v>
      </c>
      <c r="G25" s="28">
        <v>0</v>
      </c>
      <c r="H25" s="29">
        <v>1</v>
      </c>
    </row>
    <row r="26" spans="2:8" s="17" customFormat="1" ht="16.05" customHeight="1">
      <c r="B26" s="24" t="s">
        <v>45</v>
      </c>
      <c r="C26" s="25">
        <v>1</v>
      </c>
      <c r="D26" s="25">
        <v>0</v>
      </c>
      <c r="E26" s="25">
        <v>0</v>
      </c>
      <c r="F26" s="25">
        <v>0</v>
      </c>
      <c r="G26" s="25">
        <v>0</v>
      </c>
      <c r="H26" s="26">
        <v>1</v>
      </c>
    </row>
    <row r="27" spans="2:8" s="17" customFormat="1" ht="16.05" customHeight="1">
      <c r="B27" s="27" t="s">
        <v>46</v>
      </c>
      <c r="C27" s="28">
        <v>1</v>
      </c>
      <c r="D27" s="28">
        <v>0</v>
      </c>
      <c r="E27" s="28">
        <v>1</v>
      </c>
      <c r="F27" s="28">
        <v>5</v>
      </c>
      <c r="G27" s="28">
        <v>0</v>
      </c>
      <c r="H27" s="29">
        <v>7</v>
      </c>
    </row>
    <row r="28" spans="2:8" s="17" customFormat="1" ht="16.05" customHeight="1">
      <c r="B28" s="24" t="s">
        <v>74</v>
      </c>
      <c r="C28" s="25">
        <v>1</v>
      </c>
      <c r="D28" s="25">
        <v>0</v>
      </c>
      <c r="E28" s="25">
        <v>1</v>
      </c>
      <c r="F28" s="25">
        <v>1</v>
      </c>
      <c r="G28" s="25">
        <v>0</v>
      </c>
      <c r="H28" s="26">
        <v>3</v>
      </c>
    </row>
    <row r="29" spans="2:8" s="17" customFormat="1" ht="16.05" customHeight="1">
      <c r="B29" s="21" t="s">
        <v>313</v>
      </c>
      <c r="C29" s="22">
        <v>229</v>
      </c>
      <c r="D29" s="22">
        <v>24</v>
      </c>
      <c r="E29" s="22">
        <v>187</v>
      </c>
      <c r="F29" s="22">
        <v>84</v>
      </c>
      <c r="G29" s="22">
        <v>14</v>
      </c>
      <c r="H29" s="22">
        <v>538</v>
      </c>
    </row>
    <row r="30" spans="2:8" s="17" customFormat="1" ht="16.05" customHeight="1">
      <c r="B30" s="24" t="s">
        <v>16</v>
      </c>
      <c r="C30" s="25">
        <v>15</v>
      </c>
      <c r="D30" s="25">
        <v>3</v>
      </c>
      <c r="E30" s="25">
        <v>14</v>
      </c>
      <c r="F30" s="25">
        <v>4</v>
      </c>
      <c r="G30" s="25">
        <v>0</v>
      </c>
      <c r="H30" s="26">
        <v>36</v>
      </c>
    </row>
    <row r="31" spans="2:8" s="17" customFormat="1" ht="16.05" customHeight="1">
      <c r="B31" s="27" t="s">
        <v>40</v>
      </c>
      <c r="C31" s="28">
        <v>0</v>
      </c>
      <c r="D31" s="28">
        <v>0</v>
      </c>
      <c r="E31" s="28">
        <v>0</v>
      </c>
      <c r="F31" s="28">
        <v>2</v>
      </c>
      <c r="G31" s="28">
        <v>0</v>
      </c>
      <c r="H31" s="29">
        <v>2</v>
      </c>
    </row>
    <row r="32" spans="2:8" s="17" customFormat="1" ht="16.05" customHeight="1">
      <c r="B32" s="24" t="s">
        <v>48</v>
      </c>
      <c r="C32" s="25">
        <v>1</v>
      </c>
      <c r="D32" s="25">
        <v>0</v>
      </c>
      <c r="E32" s="25">
        <v>0</v>
      </c>
      <c r="F32" s="25">
        <v>0</v>
      </c>
      <c r="G32" s="25">
        <v>0</v>
      </c>
      <c r="H32" s="26">
        <v>1</v>
      </c>
    </row>
    <row r="33" spans="2:8" s="17" customFormat="1" ht="16.05" customHeight="1">
      <c r="B33" s="27" t="s">
        <v>49</v>
      </c>
      <c r="C33" s="28">
        <v>2</v>
      </c>
      <c r="D33" s="28">
        <v>0</v>
      </c>
      <c r="E33" s="28">
        <v>0</v>
      </c>
      <c r="F33" s="28">
        <v>0</v>
      </c>
      <c r="G33" s="28">
        <v>0</v>
      </c>
      <c r="H33" s="29">
        <v>2</v>
      </c>
    </row>
    <row r="34" spans="2:8" s="17" customFormat="1" ht="16.05" customHeight="1">
      <c r="B34" s="24" t="s">
        <v>111</v>
      </c>
      <c r="C34" s="25">
        <v>0</v>
      </c>
      <c r="D34" s="25">
        <v>0</v>
      </c>
      <c r="E34" s="25">
        <v>1</v>
      </c>
      <c r="F34" s="25">
        <v>0</v>
      </c>
      <c r="G34" s="25">
        <v>0</v>
      </c>
      <c r="H34" s="26">
        <v>1</v>
      </c>
    </row>
    <row r="35" spans="2:8" s="17" customFormat="1" ht="16.05" customHeight="1">
      <c r="B35" s="27" t="s">
        <v>50</v>
      </c>
      <c r="C35" s="28">
        <v>1</v>
      </c>
      <c r="D35" s="28">
        <v>0</v>
      </c>
      <c r="E35" s="28">
        <v>0</v>
      </c>
      <c r="F35" s="28">
        <v>1</v>
      </c>
      <c r="G35" s="28">
        <v>0</v>
      </c>
      <c r="H35" s="29">
        <v>2</v>
      </c>
    </row>
    <row r="36" spans="2:8" s="17" customFormat="1" ht="16.05" customHeight="1">
      <c r="B36" s="24" t="s">
        <v>231</v>
      </c>
      <c r="C36" s="25">
        <v>0</v>
      </c>
      <c r="D36" s="25">
        <v>0</v>
      </c>
      <c r="E36" s="25">
        <v>0</v>
      </c>
      <c r="F36" s="25">
        <v>4</v>
      </c>
      <c r="G36" s="25">
        <v>0</v>
      </c>
      <c r="H36" s="26">
        <v>4</v>
      </c>
    </row>
    <row r="37" spans="2:8" s="17" customFormat="1" ht="16.05" customHeight="1">
      <c r="B37" s="27" t="s">
        <v>15</v>
      </c>
      <c r="C37" s="28">
        <v>1</v>
      </c>
      <c r="D37" s="28">
        <v>0</v>
      </c>
      <c r="E37" s="28">
        <v>0</v>
      </c>
      <c r="F37" s="28">
        <v>0</v>
      </c>
      <c r="G37" s="28">
        <v>0</v>
      </c>
      <c r="H37" s="29">
        <v>1</v>
      </c>
    </row>
    <row r="38" spans="2:8" s="17" customFormat="1" ht="16.05" customHeight="1">
      <c r="B38" s="24" t="s">
        <v>114</v>
      </c>
      <c r="C38" s="25">
        <v>28</v>
      </c>
      <c r="D38" s="25">
        <v>3</v>
      </c>
      <c r="E38" s="25">
        <v>52</v>
      </c>
      <c r="F38" s="25">
        <v>9</v>
      </c>
      <c r="G38" s="25">
        <v>0</v>
      </c>
      <c r="H38" s="26">
        <v>92</v>
      </c>
    </row>
    <row r="39" spans="2:8" s="17" customFormat="1" ht="16.05" customHeight="1">
      <c r="B39" s="27" t="s">
        <v>65</v>
      </c>
      <c r="C39" s="28">
        <v>148</v>
      </c>
      <c r="D39" s="28">
        <v>13</v>
      </c>
      <c r="E39" s="28">
        <v>65</v>
      </c>
      <c r="F39" s="28">
        <v>40</v>
      </c>
      <c r="G39" s="28">
        <v>12</v>
      </c>
      <c r="H39" s="29">
        <v>278</v>
      </c>
    </row>
    <row r="40" spans="2:8" s="17" customFormat="1" ht="16.05" customHeight="1">
      <c r="B40" s="24" t="s">
        <v>75</v>
      </c>
      <c r="C40" s="25">
        <v>33</v>
      </c>
      <c r="D40" s="25">
        <v>5</v>
      </c>
      <c r="E40" s="25">
        <v>55</v>
      </c>
      <c r="F40" s="25">
        <v>24</v>
      </c>
      <c r="G40" s="25">
        <v>2</v>
      </c>
      <c r="H40" s="26">
        <v>119</v>
      </c>
    </row>
    <row r="41" spans="2:8" s="17" customFormat="1" ht="16.05" customHeight="1">
      <c r="B41" s="21" t="s">
        <v>315</v>
      </c>
      <c r="C41" s="22">
        <v>320</v>
      </c>
      <c r="D41" s="22">
        <v>56</v>
      </c>
      <c r="E41" s="22">
        <v>472</v>
      </c>
      <c r="F41" s="22">
        <v>462</v>
      </c>
      <c r="G41" s="22">
        <v>19</v>
      </c>
      <c r="H41" s="22">
        <v>1329</v>
      </c>
    </row>
    <row r="42" spans="2:8" s="17" customFormat="1" ht="16.05" customHeight="1">
      <c r="B42" s="27" t="s">
        <v>61</v>
      </c>
      <c r="C42" s="28">
        <v>4</v>
      </c>
      <c r="D42" s="28">
        <v>0</v>
      </c>
      <c r="E42" s="28">
        <v>8</v>
      </c>
      <c r="F42" s="28">
        <v>5</v>
      </c>
      <c r="G42" s="28">
        <v>0</v>
      </c>
      <c r="H42" s="29">
        <v>17</v>
      </c>
    </row>
    <row r="43" spans="2:8" s="17" customFormat="1" ht="16.05" customHeight="1">
      <c r="B43" s="24" t="s">
        <v>71</v>
      </c>
      <c r="C43" s="25">
        <v>1</v>
      </c>
      <c r="D43" s="25">
        <v>0</v>
      </c>
      <c r="E43" s="25">
        <v>0</v>
      </c>
      <c r="F43" s="25">
        <v>0</v>
      </c>
      <c r="G43" s="25">
        <v>0</v>
      </c>
      <c r="H43" s="26">
        <v>1</v>
      </c>
    </row>
    <row r="44" spans="2:8" s="17" customFormat="1" ht="16.05" customHeight="1">
      <c r="B44" s="27" t="s">
        <v>72</v>
      </c>
      <c r="C44" s="28">
        <v>315</v>
      </c>
      <c r="D44" s="28">
        <v>56</v>
      </c>
      <c r="E44" s="28">
        <v>464</v>
      </c>
      <c r="F44" s="28">
        <v>457</v>
      </c>
      <c r="G44" s="28">
        <v>19</v>
      </c>
      <c r="H44" s="29">
        <v>1311</v>
      </c>
    </row>
    <row r="45" spans="2:8" s="17" customFormat="1" ht="16.05" customHeight="1">
      <c r="B45" s="177" t="s">
        <v>318</v>
      </c>
      <c r="C45" s="178">
        <v>586</v>
      </c>
      <c r="D45" s="178">
        <v>211</v>
      </c>
      <c r="E45" s="178">
        <v>5511</v>
      </c>
      <c r="F45" s="178">
        <v>1064</v>
      </c>
      <c r="G45" s="178">
        <v>33</v>
      </c>
      <c r="H45" s="178">
        <v>7405</v>
      </c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5">
    <tabColor theme="3"/>
  </sheetPr>
  <dimension ref="B2:E40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4.714285714285715" customWidth="1"/>
    <col min="5" max="5" width="13" customWidth="1"/>
  </cols>
  <sheetData>
    <row r="1" s="17" customFormat="1" ht="70.05" customHeight="1"/>
    <row r="2" spans="2:5" s="17" customFormat="1" ht="16.05" customHeight="1">
      <c r="B2" s="18" t="s">
        <v>343</v>
      </c>
      <c r="E2" s="32"/>
    </row>
    <row r="3" spans="2:5" s="17" customFormat="1" ht="16.05" customHeight="1">
      <c r="B3" s="83" t="s">
        <v>2</v>
      </c>
      <c r="E3" s="19"/>
    </row>
    <row r="4" spans="2:5" s="17" customFormat="1" ht="16.05" customHeight="1">
      <c r="B4" s="1" t="s">
        <v>78</v>
      </c>
      <c r="C4" s="20" t="s">
        <v>8</v>
      </c>
      <c r="D4" s="20" t="s">
        <v>5</v>
      </c>
      <c r="E4" s="20" t="s">
        <v>318</v>
      </c>
    </row>
    <row r="5" spans="2:5" s="17" customFormat="1" ht="16.05" customHeight="1">
      <c r="B5" s="21" t="s">
        <v>314</v>
      </c>
      <c r="C5" s="22">
        <v>1</v>
      </c>
      <c r="D5" s="22">
        <v>2</v>
      </c>
      <c r="E5" s="22">
        <v>3</v>
      </c>
    </row>
    <row r="6" spans="2:5" s="17" customFormat="1" ht="16.05" customHeight="1">
      <c r="B6" s="24" t="s">
        <v>184</v>
      </c>
      <c r="C6" s="25">
        <v>1</v>
      </c>
      <c r="D6" s="25">
        <v>1</v>
      </c>
      <c r="E6" s="26">
        <v>2</v>
      </c>
    </row>
    <row r="7" spans="2:5" s="17" customFormat="1" ht="16.05" customHeight="1">
      <c r="B7" s="27" t="s">
        <v>228</v>
      </c>
      <c r="C7" s="28">
        <v>0</v>
      </c>
      <c r="D7" s="28">
        <v>1</v>
      </c>
      <c r="E7" s="29">
        <v>1</v>
      </c>
    </row>
    <row r="8" spans="2:5" s="17" customFormat="1" ht="16.05" customHeight="1">
      <c r="B8" s="21" t="s">
        <v>310</v>
      </c>
      <c r="C8" s="22">
        <v>9</v>
      </c>
      <c r="D8" s="22">
        <v>2</v>
      </c>
      <c r="E8" s="22">
        <v>11</v>
      </c>
    </row>
    <row r="9" spans="2:5" s="17" customFormat="1" ht="16.05" customHeight="1">
      <c r="B9" s="24" t="s">
        <v>18</v>
      </c>
      <c r="C9" s="25">
        <v>2</v>
      </c>
      <c r="D9" s="25">
        <v>2</v>
      </c>
      <c r="E9" s="26">
        <v>4</v>
      </c>
    </row>
    <row r="10" spans="2:5" s="17" customFormat="1" ht="16.05" customHeight="1">
      <c r="B10" s="27" t="s">
        <v>29</v>
      </c>
      <c r="C10" s="28">
        <v>1</v>
      </c>
      <c r="D10" s="28">
        <v>0</v>
      </c>
      <c r="E10" s="29">
        <v>1</v>
      </c>
    </row>
    <row r="11" spans="2:5" s="17" customFormat="1" ht="16.05" customHeight="1">
      <c r="B11" s="24" t="s">
        <v>39</v>
      </c>
      <c r="C11" s="25">
        <v>1</v>
      </c>
      <c r="D11" s="25">
        <v>0</v>
      </c>
      <c r="E11" s="26">
        <v>1</v>
      </c>
    </row>
    <row r="12" spans="2:5" s="17" customFormat="1" ht="16.05" customHeight="1">
      <c r="B12" s="27" t="s">
        <v>11</v>
      </c>
      <c r="C12" s="28">
        <v>2</v>
      </c>
      <c r="D12" s="28">
        <v>0</v>
      </c>
      <c r="E12" s="29">
        <v>2</v>
      </c>
    </row>
    <row r="13" spans="2:5" s="17" customFormat="1" ht="16.05" customHeight="1">
      <c r="B13" s="24" t="s">
        <v>54</v>
      </c>
      <c r="C13" s="25">
        <v>2</v>
      </c>
      <c r="D13" s="25">
        <v>0</v>
      </c>
      <c r="E13" s="26">
        <v>2</v>
      </c>
    </row>
    <row r="14" spans="2:5" s="17" customFormat="1" ht="16.05" customHeight="1">
      <c r="B14" s="27" t="s">
        <v>55</v>
      </c>
      <c r="C14" s="28">
        <v>1</v>
      </c>
      <c r="D14" s="28">
        <v>0</v>
      </c>
      <c r="E14" s="29">
        <v>1</v>
      </c>
    </row>
    <row r="15" spans="2:5" s="17" customFormat="1" ht="16.05" customHeight="1">
      <c r="B15" s="21" t="s">
        <v>311</v>
      </c>
      <c r="C15" s="22">
        <v>9389</v>
      </c>
      <c r="D15" s="22">
        <v>11503</v>
      </c>
      <c r="E15" s="22">
        <v>20892</v>
      </c>
    </row>
    <row r="16" spans="2:5" s="17" customFormat="1" ht="16.05" customHeight="1">
      <c r="B16" s="24" t="s">
        <v>19</v>
      </c>
      <c r="C16" s="25">
        <v>2</v>
      </c>
      <c r="D16" s="25">
        <v>6</v>
      </c>
      <c r="E16" s="26">
        <v>8</v>
      </c>
    </row>
    <row r="17" spans="2:5" s="17" customFormat="1" ht="16.05" customHeight="1">
      <c r="B17" s="27" t="s">
        <v>110</v>
      </c>
      <c r="C17" s="28">
        <v>10</v>
      </c>
      <c r="D17" s="28">
        <v>8</v>
      </c>
      <c r="E17" s="29">
        <v>18</v>
      </c>
    </row>
    <row r="18" spans="2:5" s="17" customFormat="1" ht="16.05" customHeight="1">
      <c r="B18" s="24" t="s">
        <v>14</v>
      </c>
      <c r="C18" s="25">
        <v>102</v>
      </c>
      <c r="D18" s="25">
        <v>92</v>
      </c>
      <c r="E18" s="26">
        <v>194</v>
      </c>
    </row>
    <row r="19" spans="2:5" s="17" customFormat="1" ht="16.05" customHeight="1">
      <c r="B19" s="27" t="s">
        <v>31</v>
      </c>
      <c r="C19" s="28">
        <v>1</v>
      </c>
      <c r="D19" s="28">
        <v>0</v>
      </c>
      <c r="E19" s="29">
        <v>1</v>
      </c>
    </row>
    <row r="20" spans="2:5" s="17" customFormat="1" ht="16.05" customHeight="1">
      <c r="B20" s="24" t="s">
        <v>32</v>
      </c>
      <c r="C20" s="25">
        <v>2</v>
      </c>
      <c r="D20" s="25">
        <v>0</v>
      </c>
      <c r="E20" s="26">
        <v>2</v>
      </c>
    </row>
    <row r="21" spans="2:5" s="17" customFormat="1" ht="16.05" customHeight="1">
      <c r="B21" s="27" t="s">
        <v>36</v>
      </c>
      <c r="C21" s="28">
        <v>9</v>
      </c>
      <c r="D21" s="28">
        <v>6</v>
      </c>
      <c r="E21" s="29">
        <v>15</v>
      </c>
    </row>
    <row r="22" spans="2:5" s="17" customFormat="1" ht="16.05" customHeight="1">
      <c r="B22" s="24" t="s">
        <v>42</v>
      </c>
      <c r="C22" s="25">
        <v>0</v>
      </c>
      <c r="D22" s="25">
        <v>2</v>
      </c>
      <c r="E22" s="26">
        <v>2</v>
      </c>
    </row>
    <row r="23" spans="2:5" s="17" customFormat="1" ht="16.05" customHeight="1">
      <c r="B23" s="27" t="s">
        <v>46</v>
      </c>
      <c r="C23" s="28">
        <v>4</v>
      </c>
      <c r="D23" s="28">
        <v>7</v>
      </c>
      <c r="E23" s="29">
        <v>11</v>
      </c>
    </row>
    <row r="24" spans="2:5" s="17" customFormat="1" ht="16.05" customHeight="1">
      <c r="B24" s="24" t="s">
        <v>56</v>
      </c>
      <c r="C24" s="25">
        <v>1</v>
      </c>
      <c r="D24" s="25">
        <v>2</v>
      </c>
      <c r="E24" s="26">
        <v>3</v>
      </c>
    </row>
    <row r="25" spans="2:5" s="17" customFormat="1" ht="16.05" customHeight="1">
      <c r="B25" s="27" t="s">
        <v>57</v>
      </c>
      <c r="C25" s="28">
        <v>1</v>
      </c>
      <c r="D25" s="28">
        <v>0</v>
      </c>
      <c r="E25" s="29">
        <v>1</v>
      </c>
    </row>
    <row r="26" spans="2:5" s="17" customFormat="1" ht="16.05" customHeight="1">
      <c r="B26" s="24" t="s">
        <v>59</v>
      </c>
      <c r="C26" s="25">
        <v>12</v>
      </c>
      <c r="D26" s="25">
        <v>11</v>
      </c>
      <c r="E26" s="26">
        <v>23</v>
      </c>
    </row>
    <row r="27" spans="2:5" s="17" customFormat="1" ht="16.05" customHeight="1">
      <c r="B27" s="27" t="s">
        <v>128</v>
      </c>
      <c r="C27" s="28">
        <v>1</v>
      </c>
      <c r="D27" s="28">
        <v>2</v>
      </c>
      <c r="E27" s="29">
        <v>3</v>
      </c>
    </row>
    <row r="28" spans="2:5" s="17" customFormat="1" ht="16.05" customHeight="1">
      <c r="B28" s="24" t="s">
        <v>60</v>
      </c>
      <c r="C28" s="25">
        <v>10</v>
      </c>
      <c r="D28" s="25">
        <v>16</v>
      </c>
      <c r="E28" s="26">
        <v>26</v>
      </c>
    </row>
    <row r="29" spans="2:5" s="17" customFormat="1" ht="16.05" customHeight="1">
      <c r="B29" s="27" t="s">
        <v>130</v>
      </c>
      <c r="C29" s="28">
        <v>1</v>
      </c>
      <c r="D29" s="28">
        <v>2</v>
      </c>
      <c r="E29" s="29">
        <v>3</v>
      </c>
    </row>
    <row r="30" spans="2:5" s="17" customFormat="1" ht="16.05" customHeight="1">
      <c r="B30" s="24" t="s">
        <v>229</v>
      </c>
      <c r="C30" s="25">
        <v>1</v>
      </c>
      <c r="D30" s="25">
        <v>0</v>
      </c>
      <c r="E30" s="26">
        <v>1</v>
      </c>
    </row>
    <row r="31" spans="2:5" s="17" customFormat="1" ht="16.05" customHeight="1">
      <c r="B31" s="27" t="s">
        <v>185</v>
      </c>
      <c r="C31" s="28">
        <v>0</v>
      </c>
      <c r="D31" s="28">
        <v>2</v>
      </c>
      <c r="E31" s="29">
        <v>2</v>
      </c>
    </row>
    <row r="32" spans="2:5" s="17" customFormat="1" ht="16.05" customHeight="1">
      <c r="B32" s="24" t="s">
        <v>74</v>
      </c>
      <c r="C32" s="25">
        <v>9232</v>
      </c>
      <c r="D32" s="25">
        <v>11347</v>
      </c>
      <c r="E32" s="26">
        <v>20579</v>
      </c>
    </row>
    <row r="33" spans="2:5" s="17" customFormat="1" ht="16.05" customHeight="1">
      <c r="B33" s="21" t="s">
        <v>313</v>
      </c>
      <c r="C33" s="22">
        <v>5</v>
      </c>
      <c r="D33" s="22">
        <v>8</v>
      </c>
      <c r="E33" s="22">
        <v>13</v>
      </c>
    </row>
    <row r="34" spans="2:5" s="17" customFormat="1" ht="16.05" customHeight="1">
      <c r="B34" s="27" t="s">
        <v>20</v>
      </c>
      <c r="C34" s="28">
        <v>2</v>
      </c>
      <c r="D34" s="28">
        <v>3</v>
      </c>
      <c r="E34" s="29">
        <v>5</v>
      </c>
    </row>
    <row r="35" spans="2:5" s="17" customFormat="1" ht="16.05" customHeight="1">
      <c r="B35" s="24" t="s">
        <v>27</v>
      </c>
      <c r="C35" s="25">
        <v>1</v>
      </c>
      <c r="D35" s="25">
        <v>0</v>
      </c>
      <c r="E35" s="26">
        <v>1</v>
      </c>
    </row>
    <row r="36" spans="2:5" s="17" customFormat="1" ht="16.05" customHeight="1">
      <c r="B36" s="27" t="s">
        <v>40</v>
      </c>
      <c r="C36" s="28">
        <v>2</v>
      </c>
      <c r="D36" s="28">
        <v>5</v>
      </c>
      <c r="E36" s="29">
        <v>7</v>
      </c>
    </row>
    <row r="37" spans="2:5" s="17" customFormat="1" ht="16.05" customHeight="1">
      <c r="B37" s="21" t="s">
        <v>315</v>
      </c>
      <c r="C37" s="22">
        <v>3</v>
      </c>
      <c r="D37" s="22">
        <v>2</v>
      </c>
      <c r="E37" s="22">
        <v>5</v>
      </c>
    </row>
    <row r="38" spans="2:5" s="17" customFormat="1" ht="16.05" customHeight="1">
      <c r="B38" s="27" t="s">
        <v>17</v>
      </c>
      <c r="C38" s="28">
        <v>3</v>
      </c>
      <c r="D38" s="28">
        <v>2</v>
      </c>
      <c r="E38" s="29">
        <v>5</v>
      </c>
    </row>
    <row r="39" spans="2:5" s="17" customFormat="1" ht="16.05" customHeight="1">
      <c r="B39" s="177" t="s">
        <v>318</v>
      </c>
      <c r="C39" s="178">
        <v>9407</v>
      </c>
      <c r="D39" s="178">
        <v>11517</v>
      </c>
      <c r="E39" s="178">
        <v>20924</v>
      </c>
    </row>
    <row r="40" spans="2:5" ht="13.2">
      <c r="B40" s="176"/>
      <c r="C40" s="176"/>
      <c r="D40" s="176"/>
      <c r="E40" s="176"/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7">
    <tabColor theme="3"/>
  </sheetPr>
  <dimension ref="B2:H39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4.714285714285715" customWidth="1"/>
    <col min="3" max="8" width="8.714285714285714" customWidth="1"/>
  </cols>
  <sheetData>
    <row r="1" s="17" customFormat="1" ht="70.05" customHeight="1"/>
    <row r="2" spans="2:8" s="17" customFormat="1" ht="16.05" customHeight="1">
      <c r="B2" s="18" t="s">
        <v>344</v>
      </c>
      <c r="C2" s="32"/>
      <c r="H2" s="32"/>
    </row>
    <row r="3" spans="2:8" s="17" customFormat="1" ht="16.05" customHeight="1">
      <c r="B3" s="83" t="s">
        <v>2</v>
      </c>
      <c r="H3" s="19"/>
    </row>
    <row r="4" spans="2:8" s="17" customFormat="1" ht="16.05" customHeight="1">
      <c r="B4" s="1" t="s">
        <v>78</v>
      </c>
      <c r="C4" s="20" t="s">
        <v>79</v>
      </c>
      <c r="D4" s="20" t="s">
        <v>80</v>
      </c>
      <c r="E4" s="20" t="s">
        <v>81</v>
      </c>
      <c r="F4" s="20" t="s">
        <v>82</v>
      </c>
      <c r="G4" s="20" t="s">
        <v>83</v>
      </c>
      <c r="H4" s="20" t="s">
        <v>318</v>
      </c>
    </row>
    <row r="5" spans="2:8" s="17" customFormat="1" ht="16.05" customHeight="1">
      <c r="B5" s="21" t="s">
        <v>314</v>
      </c>
      <c r="C5" s="22">
        <v>3</v>
      </c>
      <c r="D5" s="22">
        <v>0</v>
      </c>
      <c r="E5" s="22">
        <v>0</v>
      </c>
      <c r="F5" s="22">
        <v>0</v>
      </c>
      <c r="G5" s="22">
        <v>0</v>
      </c>
      <c r="H5" s="22">
        <v>3</v>
      </c>
    </row>
    <row r="6" spans="2:8" s="17" customFormat="1" ht="16.05" customHeight="1">
      <c r="B6" s="24" t="s">
        <v>184</v>
      </c>
      <c r="C6" s="25">
        <v>2</v>
      </c>
      <c r="D6" s="25">
        <v>0</v>
      </c>
      <c r="E6" s="25">
        <v>0</v>
      </c>
      <c r="F6" s="25">
        <v>0</v>
      </c>
      <c r="G6" s="25">
        <v>0</v>
      </c>
      <c r="H6" s="26">
        <v>2</v>
      </c>
    </row>
    <row r="7" spans="2:8" s="17" customFormat="1" ht="16.05" customHeight="1">
      <c r="B7" s="27" t="s">
        <v>228</v>
      </c>
      <c r="C7" s="28">
        <v>1</v>
      </c>
      <c r="D7" s="28">
        <v>0</v>
      </c>
      <c r="E7" s="28">
        <v>0</v>
      </c>
      <c r="F7" s="28">
        <v>0</v>
      </c>
      <c r="G7" s="28">
        <v>0</v>
      </c>
      <c r="H7" s="29">
        <v>1</v>
      </c>
    </row>
    <row r="8" spans="2:8" s="17" customFormat="1" ht="16.05" customHeight="1">
      <c r="B8" s="21" t="s">
        <v>310</v>
      </c>
      <c r="C8" s="22">
        <v>2</v>
      </c>
      <c r="D8" s="22">
        <v>1</v>
      </c>
      <c r="E8" s="22">
        <v>7</v>
      </c>
      <c r="F8" s="22">
        <v>1</v>
      </c>
      <c r="G8" s="22">
        <v>0</v>
      </c>
      <c r="H8" s="22">
        <v>11</v>
      </c>
    </row>
    <row r="9" spans="2:8" s="17" customFormat="1" ht="16.05" customHeight="1">
      <c r="B9" s="24" t="s">
        <v>18</v>
      </c>
      <c r="C9" s="25">
        <v>2</v>
      </c>
      <c r="D9" s="25">
        <v>0</v>
      </c>
      <c r="E9" s="25">
        <v>2</v>
      </c>
      <c r="F9" s="25">
        <v>0</v>
      </c>
      <c r="G9" s="25">
        <v>0</v>
      </c>
      <c r="H9" s="26">
        <v>4</v>
      </c>
    </row>
    <row r="10" spans="2:8" s="17" customFormat="1" ht="16.05" customHeight="1">
      <c r="B10" s="27" t="s">
        <v>29</v>
      </c>
      <c r="C10" s="28">
        <v>0</v>
      </c>
      <c r="D10" s="28">
        <v>1</v>
      </c>
      <c r="E10" s="28">
        <v>0</v>
      </c>
      <c r="F10" s="28">
        <v>0</v>
      </c>
      <c r="G10" s="28">
        <v>0</v>
      </c>
      <c r="H10" s="29">
        <v>1</v>
      </c>
    </row>
    <row r="11" spans="2:8" s="17" customFormat="1" ht="16.05" customHeight="1">
      <c r="B11" s="24" t="s">
        <v>39</v>
      </c>
      <c r="C11" s="25">
        <v>0</v>
      </c>
      <c r="D11" s="25">
        <v>0</v>
      </c>
      <c r="E11" s="25">
        <v>1</v>
      </c>
      <c r="F11" s="25">
        <v>0</v>
      </c>
      <c r="G11" s="25">
        <v>0</v>
      </c>
      <c r="H11" s="26">
        <v>1</v>
      </c>
    </row>
    <row r="12" spans="2:8" s="17" customFormat="1" ht="16.05" customHeight="1">
      <c r="B12" s="27" t="s">
        <v>11</v>
      </c>
      <c r="C12" s="28">
        <v>0</v>
      </c>
      <c r="D12" s="28">
        <v>0</v>
      </c>
      <c r="E12" s="28">
        <v>2</v>
      </c>
      <c r="F12" s="28">
        <v>0</v>
      </c>
      <c r="G12" s="28">
        <v>0</v>
      </c>
      <c r="H12" s="29">
        <v>2</v>
      </c>
    </row>
    <row r="13" spans="2:8" s="17" customFormat="1" ht="16.05" customHeight="1">
      <c r="B13" s="24" t="s">
        <v>54</v>
      </c>
      <c r="C13" s="25">
        <v>0</v>
      </c>
      <c r="D13" s="25">
        <v>0</v>
      </c>
      <c r="E13" s="25">
        <v>2</v>
      </c>
      <c r="F13" s="25">
        <v>0</v>
      </c>
      <c r="G13" s="25">
        <v>0</v>
      </c>
      <c r="H13" s="26">
        <v>2</v>
      </c>
    </row>
    <row r="14" spans="2:8" s="17" customFormat="1" ht="16.05" customHeight="1">
      <c r="B14" s="27" t="s">
        <v>55</v>
      </c>
      <c r="C14" s="28">
        <v>0</v>
      </c>
      <c r="D14" s="28">
        <v>0</v>
      </c>
      <c r="E14" s="28">
        <v>0</v>
      </c>
      <c r="F14" s="28">
        <v>1</v>
      </c>
      <c r="G14" s="28">
        <v>0</v>
      </c>
      <c r="H14" s="29">
        <v>1</v>
      </c>
    </row>
    <row r="15" spans="2:8" s="17" customFormat="1" ht="16.05" customHeight="1">
      <c r="B15" s="21" t="s">
        <v>311</v>
      </c>
      <c r="C15" s="22">
        <v>3467</v>
      </c>
      <c r="D15" s="22">
        <v>852</v>
      </c>
      <c r="E15" s="22">
        <v>8972</v>
      </c>
      <c r="F15" s="22">
        <v>6575</v>
      </c>
      <c r="G15" s="22">
        <v>1026</v>
      </c>
      <c r="H15" s="22">
        <v>20892</v>
      </c>
    </row>
    <row r="16" spans="2:8" s="17" customFormat="1" ht="16.05" customHeight="1">
      <c r="B16" s="24" t="s">
        <v>19</v>
      </c>
      <c r="C16" s="25">
        <v>8</v>
      </c>
      <c r="D16" s="25">
        <v>0</v>
      </c>
      <c r="E16" s="25">
        <v>0</v>
      </c>
      <c r="F16" s="25">
        <v>0</v>
      </c>
      <c r="G16" s="25">
        <v>0</v>
      </c>
      <c r="H16" s="26">
        <v>8</v>
      </c>
    </row>
    <row r="17" spans="2:8" s="17" customFormat="1" ht="16.05" customHeight="1">
      <c r="B17" s="27" t="s">
        <v>110</v>
      </c>
      <c r="C17" s="28">
        <v>17</v>
      </c>
      <c r="D17" s="28">
        <v>0</v>
      </c>
      <c r="E17" s="28">
        <v>0</v>
      </c>
      <c r="F17" s="28">
        <v>1</v>
      </c>
      <c r="G17" s="28">
        <v>0</v>
      </c>
      <c r="H17" s="29">
        <v>18</v>
      </c>
    </row>
    <row r="18" spans="2:8" s="17" customFormat="1" ht="16.05" customHeight="1">
      <c r="B18" s="24" t="s">
        <v>14</v>
      </c>
      <c r="C18" s="25">
        <v>70</v>
      </c>
      <c r="D18" s="25">
        <v>20</v>
      </c>
      <c r="E18" s="25">
        <v>57</v>
      </c>
      <c r="F18" s="25">
        <v>45</v>
      </c>
      <c r="G18" s="25">
        <v>2</v>
      </c>
      <c r="H18" s="26">
        <v>194</v>
      </c>
    </row>
    <row r="19" spans="2:8" s="17" customFormat="1" ht="16.05" customHeight="1">
      <c r="B19" s="27" t="s">
        <v>31</v>
      </c>
      <c r="C19" s="28">
        <v>0</v>
      </c>
      <c r="D19" s="28">
        <v>0</v>
      </c>
      <c r="E19" s="28">
        <v>0</v>
      </c>
      <c r="F19" s="28">
        <v>1</v>
      </c>
      <c r="G19" s="28">
        <v>0</v>
      </c>
      <c r="H19" s="29">
        <v>1</v>
      </c>
    </row>
    <row r="20" spans="2:8" s="17" customFormat="1" ht="16.05" customHeight="1">
      <c r="B20" s="24" t="s">
        <v>32</v>
      </c>
      <c r="C20" s="25">
        <v>0</v>
      </c>
      <c r="D20" s="25">
        <v>0</v>
      </c>
      <c r="E20" s="25">
        <v>0</v>
      </c>
      <c r="F20" s="25">
        <v>2</v>
      </c>
      <c r="G20" s="25">
        <v>0</v>
      </c>
      <c r="H20" s="26">
        <v>2</v>
      </c>
    </row>
    <row r="21" spans="2:8" s="17" customFormat="1" ht="16.05" customHeight="1">
      <c r="B21" s="27" t="s">
        <v>36</v>
      </c>
      <c r="C21" s="28">
        <v>12</v>
      </c>
      <c r="D21" s="28">
        <v>3</v>
      </c>
      <c r="E21" s="28">
        <v>0</v>
      </c>
      <c r="F21" s="28">
        <v>0</v>
      </c>
      <c r="G21" s="28">
        <v>0</v>
      </c>
      <c r="H21" s="29">
        <v>15</v>
      </c>
    </row>
    <row r="22" spans="2:8" s="17" customFormat="1" ht="16.05" customHeight="1">
      <c r="B22" s="24" t="s">
        <v>42</v>
      </c>
      <c r="C22" s="25">
        <v>1</v>
      </c>
      <c r="D22" s="25">
        <v>0</v>
      </c>
      <c r="E22" s="25">
        <v>1</v>
      </c>
      <c r="F22" s="25">
        <v>0</v>
      </c>
      <c r="G22" s="25">
        <v>0</v>
      </c>
      <c r="H22" s="26">
        <v>2</v>
      </c>
    </row>
    <row r="23" spans="2:8" s="17" customFormat="1" ht="16.05" customHeight="1">
      <c r="B23" s="27" t="s">
        <v>46</v>
      </c>
      <c r="C23" s="28">
        <v>5</v>
      </c>
      <c r="D23" s="28">
        <v>1</v>
      </c>
      <c r="E23" s="28">
        <v>4</v>
      </c>
      <c r="F23" s="28">
        <v>1</v>
      </c>
      <c r="G23" s="28">
        <v>0</v>
      </c>
      <c r="H23" s="29">
        <v>11</v>
      </c>
    </row>
    <row r="24" spans="2:8" s="17" customFormat="1" ht="16.05" customHeight="1">
      <c r="B24" s="24" t="s">
        <v>56</v>
      </c>
      <c r="C24" s="25">
        <v>3</v>
      </c>
      <c r="D24" s="25">
        <v>0</v>
      </c>
      <c r="E24" s="25">
        <v>0</v>
      </c>
      <c r="F24" s="25">
        <v>0</v>
      </c>
      <c r="G24" s="25">
        <v>0</v>
      </c>
      <c r="H24" s="26">
        <v>3</v>
      </c>
    </row>
    <row r="25" spans="2:8" s="17" customFormat="1" ht="16.05" customHeight="1">
      <c r="B25" s="27" t="s">
        <v>57</v>
      </c>
      <c r="C25" s="28">
        <v>1</v>
      </c>
      <c r="D25" s="28">
        <v>0</v>
      </c>
      <c r="E25" s="28">
        <v>0</v>
      </c>
      <c r="F25" s="28">
        <v>0</v>
      </c>
      <c r="G25" s="28">
        <v>0</v>
      </c>
      <c r="H25" s="29">
        <v>1</v>
      </c>
    </row>
    <row r="26" spans="2:8" s="17" customFormat="1" ht="16.05" customHeight="1">
      <c r="B26" s="24" t="s">
        <v>59</v>
      </c>
      <c r="C26" s="25">
        <v>23</v>
      </c>
      <c r="D26" s="25">
        <v>0</v>
      </c>
      <c r="E26" s="25">
        <v>0</v>
      </c>
      <c r="F26" s="25">
        <v>0</v>
      </c>
      <c r="G26" s="25">
        <v>0</v>
      </c>
      <c r="H26" s="26">
        <v>23</v>
      </c>
    </row>
    <row r="27" spans="2:8" s="17" customFormat="1" ht="16.05" customHeight="1">
      <c r="B27" s="27" t="s">
        <v>128</v>
      </c>
      <c r="C27" s="28">
        <v>1</v>
      </c>
      <c r="D27" s="28">
        <v>0</v>
      </c>
      <c r="E27" s="28">
        <v>2</v>
      </c>
      <c r="F27" s="28">
        <v>0</v>
      </c>
      <c r="G27" s="28">
        <v>0</v>
      </c>
      <c r="H27" s="29">
        <v>3</v>
      </c>
    </row>
    <row r="28" spans="2:8" s="17" customFormat="1" ht="16.05" customHeight="1">
      <c r="B28" s="24" t="s">
        <v>60</v>
      </c>
      <c r="C28" s="25">
        <v>14</v>
      </c>
      <c r="D28" s="25">
        <v>0</v>
      </c>
      <c r="E28" s="25">
        <v>6</v>
      </c>
      <c r="F28" s="25">
        <v>6</v>
      </c>
      <c r="G28" s="25">
        <v>0</v>
      </c>
      <c r="H28" s="26">
        <v>26</v>
      </c>
    </row>
    <row r="29" spans="2:8" s="17" customFormat="1" ht="16.05" customHeight="1">
      <c r="B29" s="27" t="s">
        <v>130</v>
      </c>
      <c r="C29" s="28">
        <v>2</v>
      </c>
      <c r="D29" s="28">
        <v>1</v>
      </c>
      <c r="E29" s="28">
        <v>0</v>
      </c>
      <c r="F29" s="28">
        <v>0</v>
      </c>
      <c r="G29" s="28">
        <v>0</v>
      </c>
      <c r="H29" s="29">
        <v>3</v>
      </c>
    </row>
    <row r="30" spans="2:8" s="17" customFormat="1" ht="16.05" customHeight="1">
      <c r="B30" s="24" t="s">
        <v>229</v>
      </c>
      <c r="C30" s="25">
        <v>0</v>
      </c>
      <c r="D30" s="25">
        <v>0</v>
      </c>
      <c r="E30" s="25">
        <v>1</v>
      </c>
      <c r="F30" s="25">
        <v>0</v>
      </c>
      <c r="G30" s="25">
        <v>0</v>
      </c>
      <c r="H30" s="26">
        <v>1</v>
      </c>
    </row>
    <row r="31" spans="2:8" s="17" customFormat="1" ht="16.05" customHeight="1">
      <c r="B31" s="27" t="s">
        <v>185</v>
      </c>
      <c r="C31" s="28">
        <v>1</v>
      </c>
      <c r="D31" s="28">
        <v>1</v>
      </c>
      <c r="E31" s="28">
        <v>0</v>
      </c>
      <c r="F31" s="28">
        <v>0</v>
      </c>
      <c r="G31" s="28">
        <v>0</v>
      </c>
      <c r="H31" s="29">
        <v>2</v>
      </c>
    </row>
    <row r="32" spans="2:8" s="17" customFormat="1" ht="16.05" customHeight="1">
      <c r="B32" s="24" t="s">
        <v>74</v>
      </c>
      <c r="C32" s="25">
        <v>3309</v>
      </c>
      <c r="D32" s="25">
        <v>826</v>
      </c>
      <c r="E32" s="25">
        <v>8901</v>
      </c>
      <c r="F32" s="25">
        <v>6519</v>
      </c>
      <c r="G32" s="25">
        <v>1024</v>
      </c>
      <c r="H32" s="26">
        <v>20579</v>
      </c>
    </row>
    <row r="33" spans="2:8" s="17" customFormat="1" ht="16.05" customHeight="1">
      <c r="B33" s="21" t="s">
        <v>313</v>
      </c>
      <c r="C33" s="22">
        <v>4</v>
      </c>
      <c r="D33" s="22">
        <v>3</v>
      </c>
      <c r="E33" s="22">
        <v>3</v>
      </c>
      <c r="F33" s="22">
        <v>3</v>
      </c>
      <c r="G33" s="22">
        <v>0</v>
      </c>
      <c r="H33" s="22">
        <v>13</v>
      </c>
    </row>
    <row r="34" spans="2:8" s="17" customFormat="1" ht="16.05" customHeight="1">
      <c r="B34" s="27" t="s">
        <v>20</v>
      </c>
      <c r="C34" s="28">
        <v>1</v>
      </c>
      <c r="D34" s="28">
        <v>1</v>
      </c>
      <c r="E34" s="28">
        <v>1</v>
      </c>
      <c r="F34" s="28">
        <v>2</v>
      </c>
      <c r="G34" s="28">
        <v>0</v>
      </c>
      <c r="H34" s="29">
        <v>5</v>
      </c>
    </row>
    <row r="35" spans="2:8" s="17" customFormat="1" ht="16.05" customHeight="1">
      <c r="B35" s="24" t="s">
        <v>27</v>
      </c>
      <c r="C35" s="25">
        <v>0</v>
      </c>
      <c r="D35" s="25">
        <v>1</v>
      </c>
      <c r="E35" s="25">
        <v>0</v>
      </c>
      <c r="F35" s="25">
        <v>0</v>
      </c>
      <c r="G35" s="25">
        <v>0</v>
      </c>
      <c r="H35" s="26">
        <v>1</v>
      </c>
    </row>
    <row r="36" spans="2:8" s="17" customFormat="1" ht="16.05" customHeight="1">
      <c r="B36" s="27" t="s">
        <v>40</v>
      </c>
      <c r="C36" s="28">
        <v>3</v>
      </c>
      <c r="D36" s="28">
        <v>1</v>
      </c>
      <c r="E36" s="28">
        <v>2</v>
      </c>
      <c r="F36" s="28">
        <v>1</v>
      </c>
      <c r="G36" s="28">
        <v>0</v>
      </c>
      <c r="H36" s="29">
        <v>7</v>
      </c>
    </row>
    <row r="37" spans="2:8" s="17" customFormat="1" ht="16.05" customHeight="1">
      <c r="B37" s="21" t="s">
        <v>315</v>
      </c>
      <c r="C37" s="22">
        <v>2</v>
      </c>
      <c r="D37" s="22">
        <v>1</v>
      </c>
      <c r="E37" s="22">
        <v>0</v>
      </c>
      <c r="F37" s="22">
        <v>2</v>
      </c>
      <c r="G37" s="22">
        <v>0</v>
      </c>
      <c r="H37" s="175">
        <v>5</v>
      </c>
    </row>
    <row r="38" spans="2:8" s="17" customFormat="1" ht="16.05" customHeight="1">
      <c r="B38" s="27" t="s">
        <v>17</v>
      </c>
      <c r="C38" s="28">
        <v>2</v>
      </c>
      <c r="D38" s="28">
        <v>1</v>
      </c>
      <c r="E38" s="28">
        <v>0</v>
      </c>
      <c r="F38" s="28">
        <v>2</v>
      </c>
      <c r="G38" s="28">
        <v>0</v>
      </c>
      <c r="H38" s="29">
        <v>5</v>
      </c>
    </row>
    <row r="39" spans="2:8" s="17" customFormat="1" ht="16.05" customHeight="1">
      <c r="B39" s="177" t="s">
        <v>318</v>
      </c>
      <c r="C39" s="178">
        <v>3478</v>
      </c>
      <c r="D39" s="178">
        <v>857</v>
      </c>
      <c r="E39" s="178">
        <v>8982</v>
      </c>
      <c r="F39" s="178">
        <v>6581</v>
      </c>
      <c r="G39" s="178">
        <v>1026</v>
      </c>
      <c r="H39" s="178">
        <v>20924</v>
      </c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34">
    <tabColor theme="3"/>
  </sheetPr>
  <dimension ref="B2:E120"/>
  <sheetViews>
    <sheetView showGridLines="0" zoomScale="140" zoomScaleNormal="140" workbookViewId="0" topLeftCell="A1">
      <pane ySplit="4" topLeftCell="A72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5.714285714285715" customWidth="1"/>
    <col min="5" max="5" width="13" customWidth="1"/>
  </cols>
  <sheetData>
    <row r="1" s="17" customFormat="1" ht="70.05" customHeight="1"/>
    <row r="2" spans="2:5" s="17" customFormat="1" ht="16.05" customHeight="1">
      <c r="B2" s="18" t="s">
        <v>345</v>
      </c>
      <c r="E2" s="32"/>
    </row>
    <row r="3" spans="2:5" s="17" customFormat="1" ht="16.05" customHeight="1">
      <c r="B3" s="83" t="s">
        <v>2</v>
      </c>
      <c r="E3" s="19"/>
    </row>
    <row r="4" spans="2:5" s="17" customFormat="1" ht="16.05" customHeight="1">
      <c r="B4" s="1" t="s">
        <v>78</v>
      </c>
      <c r="C4" s="20" t="s">
        <v>8</v>
      </c>
      <c r="D4" s="20" t="s">
        <v>5</v>
      </c>
      <c r="E4" s="20" t="s">
        <v>318</v>
      </c>
    </row>
    <row r="5" spans="2:5" s="17" customFormat="1" ht="16.05" customHeight="1">
      <c r="B5" s="21" t="s">
        <v>310</v>
      </c>
      <c r="C5" s="22">
        <v>8584</v>
      </c>
      <c r="D5" s="22">
        <v>795</v>
      </c>
      <c r="E5" s="22">
        <v>9379</v>
      </c>
    </row>
    <row r="6" spans="2:5" s="17" customFormat="1" ht="16.05" customHeight="1">
      <c r="B6" s="24" t="s">
        <v>9</v>
      </c>
      <c r="C6" s="25">
        <v>2</v>
      </c>
      <c r="D6" s="25">
        <v>0</v>
      </c>
      <c r="E6" s="26">
        <v>2</v>
      </c>
    </row>
    <row r="7" spans="2:5" s="17" customFormat="1" ht="16.05" customHeight="1">
      <c r="B7" s="27" t="s">
        <v>18</v>
      </c>
      <c r="C7" s="28">
        <v>292</v>
      </c>
      <c r="D7" s="28">
        <v>98</v>
      </c>
      <c r="E7" s="29">
        <v>390</v>
      </c>
    </row>
    <row r="8" spans="2:5" s="17" customFormat="1" ht="16.05" customHeight="1">
      <c r="B8" s="24" t="s">
        <v>120</v>
      </c>
      <c r="C8" s="25">
        <v>8</v>
      </c>
      <c r="D8" s="25">
        <v>0</v>
      </c>
      <c r="E8" s="26">
        <v>8</v>
      </c>
    </row>
    <row r="9" spans="2:5" s="17" customFormat="1" ht="16.05" customHeight="1">
      <c r="B9" s="27" t="s">
        <v>25</v>
      </c>
      <c r="C9" s="28">
        <v>2</v>
      </c>
      <c r="D9" s="28">
        <v>0</v>
      </c>
      <c r="E9" s="29">
        <v>2</v>
      </c>
    </row>
    <row r="10" spans="2:5" s="17" customFormat="1" ht="16.05" customHeight="1">
      <c r="B10" s="24" t="s">
        <v>242</v>
      </c>
      <c r="C10" s="25">
        <v>1</v>
      </c>
      <c r="D10" s="25">
        <v>0</v>
      </c>
      <c r="E10" s="26">
        <v>1</v>
      </c>
    </row>
    <row r="11" spans="2:5" s="17" customFormat="1" ht="16.05" customHeight="1">
      <c r="B11" s="27" t="s">
        <v>10</v>
      </c>
      <c r="C11" s="28">
        <v>212</v>
      </c>
      <c r="D11" s="28">
        <v>41</v>
      </c>
      <c r="E11" s="29">
        <v>253</v>
      </c>
    </row>
    <row r="12" spans="2:5" s="17" customFormat="1" ht="16.05" customHeight="1">
      <c r="B12" s="24" t="s">
        <v>26</v>
      </c>
      <c r="C12" s="25">
        <v>34</v>
      </c>
      <c r="D12" s="25">
        <v>0</v>
      </c>
      <c r="E12" s="26">
        <v>34</v>
      </c>
    </row>
    <row r="13" spans="2:5" s="17" customFormat="1" ht="16.05" customHeight="1">
      <c r="B13" s="27" t="s">
        <v>28</v>
      </c>
      <c r="C13" s="28">
        <v>1</v>
      </c>
      <c r="D13" s="28">
        <v>0</v>
      </c>
      <c r="E13" s="29">
        <v>1</v>
      </c>
    </row>
    <row r="14" spans="2:5" s="17" customFormat="1" ht="16.05" customHeight="1">
      <c r="B14" s="24" t="s">
        <v>29</v>
      </c>
      <c r="C14" s="25">
        <v>224</v>
      </c>
      <c r="D14" s="25">
        <v>17</v>
      </c>
      <c r="E14" s="26">
        <v>241</v>
      </c>
    </row>
    <row r="15" spans="2:5" s="17" customFormat="1" ht="16.05" customHeight="1">
      <c r="B15" s="27" t="s">
        <v>33</v>
      </c>
      <c r="C15" s="28">
        <v>18</v>
      </c>
      <c r="D15" s="28">
        <v>0</v>
      </c>
      <c r="E15" s="29">
        <v>18</v>
      </c>
    </row>
    <row r="16" spans="2:5" s="17" customFormat="1" ht="16.05" customHeight="1">
      <c r="B16" s="24" t="s">
        <v>35</v>
      </c>
      <c r="C16" s="25">
        <v>1</v>
      </c>
      <c r="D16" s="25">
        <v>2</v>
      </c>
      <c r="E16" s="26">
        <v>3</v>
      </c>
    </row>
    <row r="17" spans="2:5" s="17" customFormat="1" ht="16.05" customHeight="1">
      <c r="B17" s="27" t="s">
        <v>183</v>
      </c>
      <c r="C17" s="28">
        <v>2</v>
      </c>
      <c r="D17" s="28">
        <v>0</v>
      </c>
      <c r="E17" s="29">
        <v>2</v>
      </c>
    </row>
    <row r="18" spans="2:5" s="17" customFormat="1" ht="16.05" customHeight="1">
      <c r="B18" s="24" t="s">
        <v>39</v>
      </c>
      <c r="C18" s="25">
        <v>362</v>
      </c>
      <c r="D18" s="25">
        <v>2</v>
      </c>
      <c r="E18" s="26">
        <v>364</v>
      </c>
    </row>
    <row r="19" spans="2:5" s="17" customFormat="1" ht="16.05" customHeight="1">
      <c r="B19" s="27" t="s">
        <v>41</v>
      </c>
      <c r="C19" s="28">
        <v>68</v>
      </c>
      <c r="D19" s="28">
        <v>4</v>
      </c>
      <c r="E19" s="29">
        <v>72</v>
      </c>
    </row>
    <row r="20" spans="2:5" s="17" customFormat="1" ht="16.05" customHeight="1">
      <c r="B20" s="24" t="s">
        <v>11</v>
      </c>
      <c r="C20" s="25">
        <v>730</v>
      </c>
      <c r="D20" s="25">
        <v>18</v>
      </c>
      <c r="E20" s="26">
        <v>748</v>
      </c>
    </row>
    <row r="21" spans="2:5" s="17" customFormat="1" ht="16.05" customHeight="1">
      <c r="B21" s="27" t="s">
        <v>43</v>
      </c>
      <c r="C21" s="28">
        <v>95</v>
      </c>
      <c r="D21" s="28">
        <v>5</v>
      </c>
      <c r="E21" s="29">
        <v>100</v>
      </c>
    </row>
    <row r="22" spans="2:5" s="17" customFormat="1" ht="16.05" customHeight="1">
      <c r="B22" s="24" t="s">
        <v>44</v>
      </c>
      <c r="C22" s="25">
        <v>30</v>
      </c>
      <c r="D22" s="25">
        <v>12</v>
      </c>
      <c r="E22" s="26">
        <v>42</v>
      </c>
    </row>
    <row r="23" spans="2:5" s="17" customFormat="1" ht="16.05" customHeight="1">
      <c r="B23" s="27" t="s">
        <v>52</v>
      </c>
      <c r="C23" s="28">
        <v>13</v>
      </c>
      <c r="D23" s="28">
        <v>0</v>
      </c>
      <c r="E23" s="29">
        <v>13</v>
      </c>
    </row>
    <row r="24" spans="2:5" s="17" customFormat="1" ht="16.05" customHeight="1">
      <c r="B24" s="24" t="s">
        <v>53</v>
      </c>
      <c r="C24" s="25">
        <v>1</v>
      </c>
      <c r="D24" s="25">
        <v>0</v>
      </c>
      <c r="E24" s="26">
        <v>1</v>
      </c>
    </row>
    <row r="25" spans="2:5" s="17" customFormat="1" ht="16.05" customHeight="1">
      <c r="B25" s="27" t="s">
        <v>12</v>
      </c>
      <c r="C25" s="28">
        <v>172</v>
      </c>
      <c r="D25" s="28">
        <v>2</v>
      </c>
      <c r="E25" s="29">
        <v>174</v>
      </c>
    </row>
    <row r="26" spans="2:5" s="17" customFormat="1" ht="16.05" customHeight="1">
      <c r="B26" s="24" t="s">
        <v>54</v>
      </c>
      <c r="C26" s="25">
        <v>3167</v>
      </c>
      <c r="D26" s="25">
        <v>375</v>
      </c>
      <c r="E26" s="26">
        <v>3542</v>
      </c>
    </row>
    <row r="27" spans="2:5" s="17" customFormat="1" ht="16.05" customHeight="1">
      <c r="B27" s="27" t="s">
        <v>55</v>
      </c>
      <c r="C27" s="28">
        <v>133</v>
      </c>
      <c r="D27" s="28">
        <v>1</v>
      </c>
      <c r="E27" s="29">
        <v>134</v>
      </c>
    </row>
    <row r="28" spans="2:5" s="17" customFormat="1" ht="16.05" customHeight="1">
      <c r="B28" s="24" t="s">
        <v>126</v>
      </c>
      <c r="C28" s="25">
        <v>1</v>
      </c>
      <c r="D28" s="25">
        <v>0</v>
      </c>
      <c r="E28" s="26">
        <v>1</v>
      </c>
    </row>
    <row r="29" spans="2:5" s="17" customFormat="1" ht="16.05" customHeight="1">
      <c r="B29" s="27" t="s">
        <v>13</v>
      </c>
      <c r="C29" s="28">
        <v>332</v>
      </c>
      <c r="D29" s="28">
        <v>189</v>
      </c>
      <c r="E29" s="29">
        <v>521</v>
      </c>
    </row>
    <row r="30" spans="2:5" s="17" customFormat="1" ht="16.05" customHeight="1">
      <c r="B30" s="24" t="s">
        <v>116</v>
      </c>
      <c r="C30" s="25">
        <v>1</v>
      </c>
      <c r="D30" s="25">
        <v>3</v>
      </c>
      <c r="E30" s="26">
        <v>4</v>
      </c>
    </row>
    <row r="31" spans="2:5" s="17" customFormat="1" ht="16.05" customHeight="1">
      <c r="B31" s="27" t="s">
        <v>129</v>
      </c>
      <c r="C31" s="28">
        <v>0</v>
      </c>
      <c r="D31" s="28">
        <v>1</v>
      </c>
      <c r="E31" s="29">
        <v>1</v>
      </c>
    </row>
    <row r="32" spans="2:5" s="17" customFormat="1" ht="16.05" customHeight="1">
      <c r="B32" s="24" t="s">
        <v>62</v>
      </c>
      <c r="C32" s="25">
        <v>2246</v>
      </c>
      <c r="D32" s="25">
        <v>15</v>
      </c>
      <c r="E32" s="26">
        <v>2261</v>
      </c>
    </row>
    <row r="33" spans="2:5" s="17" customFormat="1" ht="16.05" customHeight="1">
      <c r="B33" s="27" t="s">
        <v>64</v>
      </c>
      <c r="C33" s="28">
        <v>12</v>
      </c>
      <c r="D33" s="28">
        <v>0</v>
      </c>
      <c r="E33" s="29">
        <v>12</v>
      </c>
    </row>
    <row r="34" spans="2:5" s="17" customFormat="1" ht="16.05" customHeight="1">
      <c r="B34" s="24" t="s">
        <v>66</v>
      </c>
      <c r="C34" s="25">
        <v>5</v>
      </c>
      <c r="D34" s="25">
        <v>3</v>
      </c>
      <c r="E34" s="26">
        <v>8</v>
      </c>
    </row>
    <row r="35" spans="2:5" s="17" customFormat="1" ht="16.05" customHeight="1">
      <c r="B35" s="27" t="s">
        <v>186</v>
      </c>
      <c r="C35" s="28">
        <v>1</v>
      </c>
      <c r="D35" s="28">
        <v>1</v>
      </c>
      <c r="E35" s="29">
        <v>2</v>
      </c>
    </row>
    <row r="36" spans="2:5" s="17" customFormat="1" ht="16.05" customHeight="1">
      <c r="B36" s="24" t="s">
        <v>68</v>
      </c>
      <c r="C36" s="25">
        <v>44</v>
      </c>
      <c r="D36" s="25">
        <v>0</v>
      </c>
      <c r="E36" s="26">
        <v>44</v>
      </c>
    </row>
    <row r="37" spans="2:5" s="17" customFormat="1" ht="16.05" customHeight="1">
      <c r="B37" s="27" t="s">
        <v>230</v>
      </c>
      <c r="C37" s="28">
        <v>1</v>
      </c>
      <c r="D37" s="28">
        <v>0</v>
      </c>
      <c r="E37" s="29">
        <v>1</v>
      </c>
    </row>
    <row r="38" spans="2:5" s="17" customFormat="1" ht="16.05" customHeight="1">
      <c r="B38" s="24" t="s">
        <v>69</v>
      </c>
      <c r="C38" s="25">
        <v>23</v>
      </c>
      <c r="D38" s="25">
        <v>2</v>
      </c>
      <c r="E38" s="26">
        <v>25</v>
      </c>
    </row>
    <row r="39" spans="2:5" s="17" customFormat="1" ht="16.05" customHeight="1">
      <c r="B39" s="27" t="s">
        <v>70</v>
      </c>
      <c r="C39" s="28">
        <v>349</v>
      </c>
      <c r="D39" s="28">
        <v>3</v>
      </c>
      <c r="E39" s="29">
        <v>352</v>
      </c>
    </row>
    <row r="40" spans="2:5" s="17" customFormat="1" ht="16.05" customHeight="1">
      <c r="B40" s="24" t="s">
        <v>239</v>
      </c>
      <c r="C40" s="25">
        <v>1</v>
      </c>
      <c r="D40" s="25">
        <v>1</v>
      </c>
      <c r="E40" s="26">
        <v>2</v>
      </c>
    </row>
    <row r="41" spans="2:5" s="17" customFormat="1" ht="16.05" customHeight="1">
      <c r="B41" s="21" t="s">
        <v>311</v>
      </c>
      <c r="C41" s="22">
        <v>20122</v>
      </c>
      <c r="D41" s="22">
        <v>18058</v>
      </c>
      <c r="E41" s="22">
        <v>38180</v>
      </c>
    </row>
    <row r="42" spans="2:5" s="17" customFormat="1" ht="16.05" customHeight="1">
      <c r="B42" s="24" t="s">
        <v>19</v>
      </c>
      <c r="C42" s="25">
        <v>320</v>
      </c>
      <c r="D42" s="25">
        <v>258</v>
      </c>
      <c r="E42" s="26">
        <v>578</v>
      </c>
    </row>
    <row r="43" spans="2:5" s="17" customFormat="1" ht="16.05" customHeight="1">
      <c r="B43" s="27" t="s">
        <v>23</v>
      </c>
      <c r="C43" s="28">
        <v>100</v>
      </c>
      <c r="D43" s="28">
        <v>97</v>
      </c>
      <c r="E43" s="29">
        <v>197</v>
      </c>
    </row>
    <row r="44" spans="2:5" s="17" customFormat="1" ht="16.05" customHeight="1">
      <c r="B44" s="24" t="s">
        <v>24</v>
      </c>
      <c r="C44" s="25">
        <v>469</v>
      </c>
      <c r="D44" s="25">
        <v>475</v>
      </c>
      <c r="E44" s="26">
        <v>944</v>
      </c>
    </row>
    <row r="45" spans="2:5" s="17" customFormat="1" ht="16.05" customHeight="1">
      <c r="B45" s="27" t="s">
        <v>227</v>
      </c>
      <c r="C45" s="28">
        <v>1</v>
      </c>
      <c r="D45" s="28">
        <v>0</v>
      </c>
      <c r="E45" s="29">
        <v>1</v>
      </c>
    </row>
    <row r="46" spans="2:5" s="17" customFormat="1" ht="16.05" customHeight="1">
      <c r="B46" s="24" t="s">
        <v>110</v>
      </c>
      <c r="C46" s="25">
        <v>146</v>
      </c>
      <c r="D46" s="25">
        <v>141</v>
      </c>
      <c r="E46" s="26">
        <v>287</v>
      </c>
    </row>
    <row r="47" spans="2:5" s="17" customFormat="1" ht="16.05" customHeight="1">
      <c r="B47" s="27" t="s">
        <v>14</v>
      </c>
      <c r="C47" s="28">
        <v>8324</v>
      </c>
      <c r="D47" s="28">
        <v>7011</v>
      </c>
      <c r="E47" s="29">
        <v>15335</v>
      </c>
    </row>
    <row r="48" spans="2:5" s="17" customFormat="1" ht="16.05" customHeight="1">
      <c r="B48" s="24" t="s">
        <v>30</v>
      </c>
      <c r="C48" s="25">
        <v>19</v>
      </c>
      <c r="D48" s="25">
        <v>16</v>
      </c>
      <c r="E48" s="26">
        <v>35</v>
      </c>
    </row>
    <row r="49" spans="2:5" s="17" customFormat="1" ht="16.05" customHeight="1">
      <c r="B49" s="27" t="s">
        <v>31</v>
      </c>
      <c r="C49" s="28">
        <v>481</v>
      </c>
      <c r="D49" s="28">
        <v>369</v>
      </c>
      <c r="E49" s="29">
        <v>850</v>
      </c>
    </row>
    <row r="50" spans="2:5" s="17" customFormat="1" ht="16.05" customHeight="1">
      <c r="B50" s="24" t="s">
        <v>32</v>
      </c>
      <c r="C50" s="25">
        <v>219</v>
      </c>
      <c r="D50" s="25">
        <v>120</v>
      </c>
      <c r="E50" s="26">
        <v>339</v>
      </c>
    </row>
    <row r="51" spans="2:5" s="17" customFormat="1" ht="16.05" customHeight="1">
      <c r="B51" s="27" t="s">
        <v>34</v>
      </c>
      <c r="C51" s="28">
        <v>429</v>
      </c>
      <c r="D51" s="28">
        <v>495</v>
      </c>
      <c r="E51" s="29">
        <v>924</v>
      </c>
    </row>
    <row r="52" spans="2:5" s="17" customFormat="1" ht="16.05" customHeight="1">
      <c r="B52" s="24" t="s">
        <v>36</v>
      </c>
      <c r="C52" s="25">
        <v>24</v>
      </c>
      <c r="D52" s="25">
        <v>7</v>
      </c>
      <c r="E52" s="26">
        <v>31</v>
      </c>
    </row>
    <row r="53" spans="2:5" s="17" customFormat="1" ht="16.05" customHeight="1">
      <c r="B53" s="27" t="s">
        <v>42</v>
      </c>
      <c r="C53" s="28">
        <v>218</v>
      </c>
      <c r="D53" s="28">
        <v>130</v>
      </c>
      <c r="E53" s="29">
        <v>348</v>
      </c>
    </row>
    <row r="54" spans="2:5" s="17" customFormat="1" ht="16.05" customHeight="1">
      <c r="B54" s="24" t="s">
        <v>45</v>
      </c>
      <c r="C54" s="25">
        <v>3</v>
      </c>
      <c r="D54" s="25">
        <v>5</v>
      </c>
      <c r="E54" s="26">
        <v>8</v>
      </c>
    </row>
    <row r="55" spans="2:5" s="17" customFormat="1" ht="16.05" customHeight="1">
      <c r="B55" s="27" t="s">
        <v>46</v>
      </c>
      <c r="C55" s="28">
        <v>1738</v>
      </c>
      <c r="D55" s="28">
        <v>1324</v>
      </c>
      <c r="E55" s="29">
        <v>3062</v>
      </c>
    </row>
    <row r="56" spans="2:5" s="17" customFormat="1" ht="16.05" customHeight="1">
      <c r="B56" s="24" t="s">
        <v>190</v>
      </c>
      <c r="C56" s="25">
        <v>1</v>
      </c>
      <c r="D56" s="25">
        <v>0</v>
      </c>
      <c r="E56" s="26">
        <v>1</v>
      </c>
    </row>
    <row r="57" spans="2:5" s="17" customFormat="1" ht="16.05" customHeight="1">
      <c r="B57" s="27" t="s">
        <v>56</v>
      </c>
      <c r="C57" s="28">
        <v>30</v>
      </c>
      <c r="D57" s="28">
        <v>27</v>
      </c>
      <c r="E57" s="29">
        <v>57</v>
      </c>
    </row>
    <row r="58" spans="2:5" s="17" customFormat="1" ht="16.05" customHeight="1">
      <c r="B58" s="24" t="s">
        <v>57</v>
      </c>
      <c r="C58" s="25">
        <v>797</v>
      </c>
      <c r="D58" s="25">
        <v>633</v>
      </c>
      <c r="E58" s="26">
        <v>1430</v>
      </c>
    </row>
    <row r="59" spans="2:5" s="17" customFormat="1" ht="16.05" customHeight="1">
      <c r="B59" s="27" t="s">
        <v>59</v>
      </c>
      <c r="C59" s="28">
        <v>27</v>
      </c>
      <c r="D59" s="28">
        <v>30</v>
      </c>
      <c r="E59" s="29">
        <v>57</v>
      </c>
    </row>
    <row r="60" spans="2:5" s="17" customFormat="1" ht="16.05" customHeight="1">
      <c r="B60" s="24" t="s">
        <v>128</v>
      </c>
      <c r="C60" s="25">
        <v>328</v>
      </c>
      <c r="D60" s="25">
        <v>249</v>
      </c>
      <c r="E60" s="26">
        <v>577</v>
      </c>
    </row>
    <row r="61" spans="2:5" s="17" customFormat="1" ht="16.05" customHeight="1">
      <c r="B61" s="27" t="s">
        <v>60</v>
      </c>
      <c r="C61" s="28">
        <v>1109</v>
      </c>
      <c r="D61" s="28">
        <v>1133</v>
      </c>
      <c r="E61" s="29">
        <v>2242</v>
      </c>
    </row>
    <row r="62" spans="2:5" s="17" customFormat="1" ht="16.05" customHeight="1">
      <c r="B62" s="24" t="s">
        <v>130</v>
      </c>
      <c r="C62" s="25">
        <v>64</v>
      </c>
      <c r="D62" s="25">
        <v>91</v>
      </c>
      <c r="E62" s="26">
        <v>155</v>
      </c>
    </row>
    <row r="63" spans="2:5" s="17" customFormat="1" ht="16.05" customHeight="1">
      <c r="B63" s="27" t="s">
        <v>277</v>
      </c>
      <c r="C63" s="28">
        <v>0</v>
      </c>
      <c r="D63" s="28">
        <v>1</v>
      </c>
      <c r="E63" s="29">
        <v>1</v>
      </c>
    </row>
    <row r="64" spans="2:5" s="17" customFormat="1" ht="16.05" customHeight="1">
      <c r="B64" s="24" t="s">
        <v>185</v>
      </c>
      <c r="C64" s="25">
        <v>167</v>
      </c>
      <c r="D64" s="25">
        <v>123</v>
      </c>
      <c r="E64" s="26">
        <v>290</v>
      </c>
    </row>
    <row r="65" spans="2:5" s="17" customFormat="1" ht="16.05" customHeight="1">
      <c r="B65" s="27" t="s">
        <v>74</v>
      </c>
      <c r="C65" s="28">
        <v>5108</v>
      </c>
      <c r="D65" s="28">
        <v>5323</v>
      </c>
      <c r="E65" s="29">
        <v>10431</v>
      </c>
    </row>
    <row r="66" spans="2:5" s="17" customFormat="1" ht="16.05" customHeight="1">
      <c r="B66" s="21" t="s">
        <v>191</v>
      </c>
      <c r="C66" s="22">
        <v>1</v>
      </c>
      <c r="D66" s="22">
        <v>0</v>
      </c>
      <c r="E66" s="22">
        <v>1</v>
      </c>
    </row>
    <row r="67" spans="2:5" s="17" customFormat="1" ht="16.05" customHeight="1">
      <c r="B67" s="27" t="s">
        <v>191</v>
      </c>
      <c r="C67" s="28">
        <v>1</v>
      </c>
      <c r="D67" s="28">
        <v>0</v>
      </c>
      <c r="E67" s="29">
        <v>1</v>
      </c>
    </row>
    <row r="68" spans="2:5" s="17" customFormat="1" ht="16.05" customHeight="1">
      <c r="B68" s="21" t="s">
        <v>313</v>
      </c>
      <c r="C68" s="22">
        <v>2355</v>
      </c>
      <c r="D68" s="22">
        <v>1125</v>
      </c>
      <c r="E68" s="22">
        <v>3480</v>
      </c>
    </row>
    <row r="69" spans="2:5" s="17" customFormat="1" ht="16.05" customHeight="1">
      <c r="B69" s="24" t="s">
        <v>16</v>
      </c>
      <c r="C69" s="25">
        <v>17</v>
      </c>
      <c r="D69" s="25">
        <v>3</v>
      </c>
      <c r="E69" s="26">
        <v>20</v>
      </c>
    </row>
    <row r="70" spans="2:5" s="17" customFormat="1" ht="16.05" customHeight="1">
      <c r="B70" s="27" t="s">
        <v>259</v>
      </c>
      <c r="C70" s="28">
        <v>8</v>
      </c>
      <c r="D70" s="28">
        <v>0</v>
      </c>
      <c r="E70" s="29">
        <v>8</v>
      </c>
    </row>
    <row r="71" spans="2:5" s="17" customFormat="1" ht="16.05" customHeight="1">
      <c r="B71" s="24" t="s">
        <v>20</v>
      </c>
      <c r="C71" s="25">
        <v>61</v>
      </c>
      <c r="D71" s="25">
        <v>42</v>
      </c>
      <c r="E71" s="26">
        <v>103</v>
      </c>
    </row>
    <row r="72" spans="2:5" s="17" customFormat="1" ht="16.05" customHeight="1">
      <c r="B72" s="27" t="s">
        <v>119</v>
      </c>
      <c r="C72" s="28">
        <v>21</v>
      </c>
      <c r="D72" s="28">
        <v>11</v>
      </c>
      <c r="E72" s="29">
        <v>32</v>
      </c>
    </row>
    <row r="73" spans="2:5" s="17" customFormat="1" ht="16.05" customHeight="1">
      <c r="B73" s="24" t="s">
        <v>278</v>
      </c>
      <c r="C73" s="25">
        <v>1</v>
      </c>
      <c r="D73" s="25">
        <v>0</v>
      </c>
      <c r="E73" s="26">
        <v>1</v>
      </c>
    </row>
    <row r="74" spans="2:5" s="17" customFormat="1" ht="16.05" customHeight="1">
      <c r="B74" s="27" t="s">
        <v>21</v>
      </c>
      <c r="C74" s="28">
        <v>303</v>
      </c>
      <c r="D74" s="28">
        <v>1</v>
      </c>
      <c r="E74" s="29">
        <v>304</v>
      </c>
    </row>
    <row r="75" spans="2:5" s="17" customFormat="1" ht="16.05" customHeight="1">
      <c r="B75" s="24" t="s">
        <v>27</v>
      </c>
      <c r="C75" s="25">
        <v>250</v>
      </c>
      <c r="D75" s="25">
        <v>321</v>
      </c>
      <c r="E75" s="26">
        <v>571</v>
      </c>
    </row>
    <row r="76" spans="2:5" s="17" customFormat="1" ht="16.05" customHeight="1">
      <c r="B76" s="27" t="s">
        <v>237</v>
      </c>
      <c r="C76" s="28">
        <v>2</v>
      </c>
      <c r="D76" s="28">
        <v>1</v>
      </c>
      <c r="E76" s="29">
        <v>3</v>
      </c>
    </row>
    <row r="77" spans="2:5" s="17" customFormat="1" ht="16.05" customHeight="1">
      <c r="B77" s="24" t="s">
        <v>212</v>
      </c>
      <c r="C77" s="25">
        <v>2</v>
      </c>
      <c r="D77" s="25">
        <v>2</v>
      </c>
      <c r="E77" s="26">
        <v>4</v>
      </c>
    </row>
    <row r="78" spans="2:5" s="17" customFormat="1" ht="16.05" customHeight="1">
      <c r="B78" s="27" t="s">
        <v>192</v>
      </c>
      <c r="C78" s="28">
        <v>5</v>
      </c>
      <c r="D78" s="28">
        <v>2</v>
      </c>
      <c r="E78" s="29">
        <v>7</v>
      </c>
    </row>
    <row r="79" spans="2:5" s="17" customFormat="1" ht="16.05" customHeight="1">
      <c r="B79" s="24" t="s">
        <v>40</v>
      </c>
      <c r="C79" s="25">
        <v>624</v>
      </c>
      <c r="D79" s="25">
        <v>505</v>
      </c>
      <c r="E79" s="26">
        <v>1129</v>
      </c>
    </row>
    <row r="80" spans="2:5" s="17" customFormat="1" ht="16.05" customHeight="1">
      <c r="B80" s="27" t="s">
        <v>47</v>
      </c>
      <c r="C80" s="28">
        <v>28</v>
      </c>
      <c r="D80" s="28">
        <v>7</v>
      </c>
      <c r="E80" s="29">
        <v>35</v>
      </c>
    </row>
    <row r="81" spans="2:5" s="17" customFormat="1" ht="16.05" customHeight="1">
      <c r="B81" s="24" t="s">
        <v>48</v>
      </c>
      <c r="C81" s="25">
        <v>52</v>
      </c>
      <c r="D81" s="25">
        <v>13</v>
      </c>
      <c r="E81" s="26">
        <v>65</v>
      </c>
    </row>
    <row r="82" spans="2:5" s="17" customFormat="1" ht="16.05" customHeight="1">
      <c r="B82" s="27" t="s">
        <v>49</v>
      </c>
      <c r="C82" s="28">
        <v>51</v>
      </c>
      <c r="D82" s="28">
        <v>25</v>
      </c>
      <c r="E82" s="29">
        <v>76</v>
      </c>
    </row>
    <row r="83" spans="2:5" s="17" customFormat="1" ht="16.05" customHeight="1">
      <c r="B83" s="24" t="s">
        <v>111</v>
      </c>
      <c r="C83" s="25">
        <v>10</v>
      </c>
      <c r="D83" s="25">
        <v>6</v>
      </c>
      <c r="E83" s="26">
        <v>16</v>
      </c>
    </row>
    <row r="84" spans="2:5" s="17" customFormat="1" ht="16.05" customHeight="1">
      <c r="B84" s="27" t="s">
        <v>50</v>
      </c>
      <c r="C84" s="28">
        <v>12</v>
      </c>
      <c r="D84" s="28">
        <v>6</v>
      </c>
      <c r="E84" s="29">
        <v>18</v>
      </c>
    </row>
    <row r="85" spans="2:5" s="17" customFormat="1" ht="16.05" customHeight="1">
      <c r="B85" s="24" t="s">
        <v>122</v>
      </c>
      <c r="C85" s="25">
        <v>4</v>
      </c>
      <c r="D85" s="25">
        <v>4</v>
      </c>
      <c r="E85" s="26">
        <v>8</v>
      </c>
    </row>
    <row r="86" spans="2:5" s="17" customFormat="1" ht="16.05" customHeight="1">
      <c r="B86" s="27" t="s">
        <v>124</v>
      </c>
      <c r="C86" s="28">
        <v>6</v>
      </c>
      <c r="D86" s="28">
        <v>5</v>
      </c>
      <c r="E86" s="29">
        <v>11</v>
      </c>
    </row>
    <row r="87" spans="2:5" s="17" customFormat="1" ht="16.05" customHeight="1">
      <c r="B87" s="24" t="s">
        <v>257</v>
      </c>
      <c r="C87" s="25">
        <v>2</v>
      </c>
      <c r="D87" s="25">
        <v>0</v>
      </c>
      <c r="E87" s="26">
        <v>2</v>
      </c>
    </row>
    <row r="88" spans="2:5" s="17" customFormat="1" ht="16.05" customHeight="1">
      <c r="B88" s="27" t="s">
        <v>51</v>
      </c>
      <c r="C88" s="28">
        <v>25</v>
      </c>
      <c r="D88" s="28">
        <v>14</v>
      </c>
      <c r="E88" s="29">
        <v>39</v>
      </c>
    </row>
    <row r="89" spans="2:5" s="17" customFormat="1" ht="16.05" customHeight="1">
      <c r="B89" s="24" t="s">
        <v>193</v>
      </c>
      <c r="C89" s="25">
        <v>10</v>
      </c>
      <c r="D89" s="25">
        <v>0</v>
      </c>
      <c r="E89" s="26">
        <v>10</v>
      </c>
    </row>
    <row r="90" spans="2:5" s="17" customFormat="1" ht="16.05" customHeight="1">
      <c r="B90" s="27" t="s">
        <v>15</v>
      </c>
      <c r="C90" s="28">
        <v>559</v>
      </c>
      <c r="D90" s="28">
        <v>31</v>
      </c>
      <c r="E90" s="29">
        <v>590</v>
      </c>
    </row>
    <row r="91" spans="2:5" s="17" customFormat="1" ht="16.05" customHeight="1">
      <c r="B91" s="24" t="s">
        <v>114</v>
      </c>
      <c r="C91" s="25">
        <v>98</v>
      </c>
      <c r="D91" s="25">
        <v>36</v>
      </c>
      <c r="E91" s="26">
        <v>134</v>
      </c>
    </row>
    <row r="92" spans="2:5" s="17" customFormat="1" ht="16.05" customHeight="1">
      <c r="B92" s="27" t="s">
        <v>65</v>
      </c>
      <c r="C92" s="28">
        <v>106</v>
      </c>
      <c r="D92" s="28">
        <v>67</v>
      </c>
      <c r="E92" s="29">
        <v>173</v>
      </c>
    </row>
    <row r="93" spans="2:5" s="17" customFormat="1" ht="16.05" customHeight="1">
      <c r="B93" s="24" t="s">
        <v>67</v>
      </c>
      <c r="C93" s="25">
        <v>6</v>
      </c>
      <c r="D93" s="25">
        <v>1</v>
      </c>
      <c r="E93" s="26">
        <v>7</v>
      </c>
    </row>
    <row r="94" spans="2:5" s="17" customFormat="1" ht="16.05" customHeight="1">
      <c r="B94" s="27" t="s">
        <v>236</v>
      </c>
      <c r="C94" s="28">
        <v>0</v>
      </c>
      <c r="D94" s="28">
        <v>2</v>
      </c>
      <c r="E94" s="29">
        <v>2</v>
      </c>
    </row>
    <row r="95" spans="2:5" s="17" customFormat="1" ht="16.05" customHeight="1">
      <c r="B95" s="24" t="s">
        <v>194</v>
      </c>
      <c r="C95" s="25">
        <v>9</v>
      </c>
      <c r="D95" s="25">
        <v>1</v>
      </c>
      <c r="E95" s="26">
        <v>10</v>
      </c>
    </row>
    <row r="96" spans="2:5" s="17" customFormat="1" ht="16.05" customHeight="1">
      <c r="B96" s="27" t="s">
        <v>254</v>
      </c>
      <c r="C96" s="28">
        <v>1</v>
      </c>
      <c r="D96" s="28">
        <v>0</v>
      </c>
      <c r="E96" s="29">
        <v>1</v>
      </c>
    </row>
    <row r="97" spans="2:5" s="17" customFormat="1" ht="16.05" customHeight="1">
      <c r="B97" s="24" t="s">
        <v>115</v>
      </c>
      <c r="C97" s="25">
        <v>4</v>
      </c>
      <c r="D97" s="25">
        <v>4</v>
      </c>
      <c r="E97" s="26">
        <v>8</v>
      </c>
    </row>
    <row r="98" spans="2:5" s="17" customFormat="1" ht="16.05" customHeight="1">
      <c r="B98" s="27" t="s">
        <v>112</v>
      </c>
      <c r="C98" s="28">
        <v>6</v>
      </c>
      <c r="D98" s="28">
        <v>4</v>
      </c>
      <c r="E98" s="29">
        <v>10</v>
      </c>
    </row>
    <row r="99" spans="2:5" s="17" customFormat="1" ht="16.05" customHeight="1">
      <c r="B99" s="24" t="s">
        <v>75</v>
      </c>
      <c r="C99" s="25">
        <v>72</v>
      </c>
      <c r="D99" s="25">
        <v>11</v>
      </c>
      <c r="E99" s="26">
        <v>83</v>
      </c>
    </row>
    <row r="100" spans="2:5" s="17" customFormat="1" ht="16.05" customHeight="1">
      <c r="B100" s="21" t="s">
        <v>314</v>
      </c>
      <c r="C100" s="22">
        <v>7</v>
      </c>
      <c r="D100" s="22">
        <v>0</v>
      </c>
      <c r="E100" s="22">
        <v>7</v>
      </c>
    </row>
    <row r="101" spans="2:5" s="17" customFormat="1" ht="16.05" customHeight="1">
      <c r="B101" s="27" t="s">
        <v>184</v>
      </c>
      <c r="C101" s="28">
        <v>4</v>
      </c>
      <c r="D101" s="28">
        <v>0</v>
      </c>
      <c r="E101" s="29">
        <v>4</v>
      </c>
    </row>
    <row r="102" spans="2:5" s="17" customFormat="1" ht="16.05" customHeight="1">
      <c r="B102" s="24" t="s">
        <v>127</v>
      </c>
      <c r="C102" s="25">
        <v>1</v>
      </c>
      <c r="D102" s="25">
        <v>0</v>
      </c>
      <c r="E102" s="26">
        <v>1</v>
      </c>
    </row>
    <row r="103" spans="2:5" s="17" customFormat="1" ht="16.05" customHeight="1">
      <c r="B103" s="27" t="s">
        <v>58</v>
      </c>
      <c r="C103" s="28">
        <v>2</v>
      </c>
      <c r="D103" s="28">
        <v>0</v>
      </c>
      <c r="E103" s="29">
        <v>2</v>
      </c>
    </row>
    <row r="104" spans="2:5" s="17" customFormat="1" ht="16.05" customHeight="1">
      <c r="B104" s="21" t="s">
        <v>315</v>
      </c>
      <c r="C104" s="22">
        <v>485</v>
      </c>
      <c r="D104" s="22">
        <v>305</v>
      </c>
      <c r="E104" s="22">
        <v>790</v>
      </c>
    </row>
    <row r="105" spans="2:5" s="17" customFormat="1" ht="16.05" customHeight="1">
      <c r="B105" s="24" t="s">
        <v>17</v>
      </c>
      <c r="C105" s="25">
        <v>17</v>
      </c>
      <c r="D105" s="25">
        <v>8</v>
      </c>
      <c r="E105" s="26">
        <v>25</v>
      </c>
    </row>
    <row r="106" spans="2:5" s="17" customFormat="1" ht="16.05" customHeight="1">
      <c r="B106" s="27" t="s">
        <v>89</v>
      </c>
      <c r="C106" s="28">
        <v>1</v>
      </c>
      <c r="D106" s="28">
        <v>1</v>
      </c>
      <c r="E106" s="29">
        <v>2</v>
      </c>
    </row>
    <row r="107" spans="2:5" s="17" customFormat="1" ht="16.05" customHeight="1">
      <c r="B107" s="24" t="s">
        <v>91</v>
      </c>
      <c r="C107" s="25">
        <v>0</v>
      </c>
      <c r="D107" s="25">
        <v>1</v>
      </c>
      <c r="E107" s="26">
        <v>1</v>
      </c>
    </row>
    <row r="108" spans="2:5" s="17" customFormat="1" ht="16.05" customHeight="1">
      <c r="B108" s="27" t="s">
        <v>87</v>
      </c>
      <c r="C108" s="28">
        <v>1</v>
      </c>
      <c r="D108" s="28">
        <v>0</v>
      </c>
      <c r="E108" s="29">
        <v>1</v>
      </c>
    </row>
    <row r="109" spans="2:5" s="17" customFormat="1" ht="16.05" customHeight="1">
      <c r="B109" s="24" t="s">
        <v>22</v>
      </c>
      <c r="C109" s="25">
        <v>29</v>
      </c>
      <c r="D109" s="25">
        <v>25</v>
      </c>
      <c r="E109" s="26">
        <v>54</v>
      </c>
    </row>
    <row r="110" spans="2:5" s="17" customFormat="1" ht="16.05" customHeight="1">
      <c r="B110" s="27" t="s">
        <v>121</v>
      </c>
      <c r="C110" s="28">
        <v>1</v>
      </c>
      <c r="D110" s="28">
        <v>0</v>
      </c>
      <c r="E110" s="29">
        <v>1</v>
      </c>
    </row>
    <row r="111" spans="2:5" s="17" customFormat="1" ht="16.05" customHeight="1">
      <c r="B111" s="24" t="s">
        <v>93</v>
      </c>
      <c r="C111" s="25">
        <v>1</v>
      </c>
      <c r="D111" s="25">
        <v>0</v>
      </c>
      <c r="E111" s="26">
        <v>1</v>
      </c>
    </row>
    <row r="112" spans="2:5" s="17" customFormat="1" ht="16.05" customHeight="1">
      <c r="B112" s="27" t="s">
        <v>97</v>
      </c>
      <c r="C112" s="28">
        <v>2</v>
      </c>
      <c r="D112" s="28">
        <v>0</v>
      </c>
      <c r="E112" s="29">
        <v>2</v>
      </c>
    </row>
    <row r="113" spans="2:5" s="17" customFormat="1" ht="16.05" customHeight="1">
      <c r="B113" s="24" t="s">
        <v>113</v>
      </c>
      <c r="C113" s="25">
        <v>22</v>
      </c>
      <c r="D113" s="25">
        <v>15</v>
      </c>
      <c r="E113" s="26">
        <v>37</v>
      </c>
    </row>
    <row r="114" spans="2:5" s="17" customFormat="1" ht="16.05" customHeight="1">
      <c r="B114" s="27" t="s">
        <v>94</v>
      </c>
      <c r="C114" s="28">
        <v>2</v>
      </c>
      <c r="D114" s="28">
        <v>3</v>
      </c>
      <c r="E114" s="29">
        <v>5</v>
      </c>
    </row>
    <row r="115" spans="2:5" s="17" customFormat="1" ht="16.05" customHeight="1">
      <c r="B115" s="24" t="s">
        <v>210</v>
      </c>
      <c r="C115" s="25">
        <v>2</v>
      </c>
      <c r="D115" s="25">
        <v>1</v>
      </c>
      <c r="E115" s="26">
        <v>3</v>
      </c>
    </row>
    <row r="116" spans="2:5" s="17" customFormat="1" ht="16.05" customHeight="1">
      <c r="B116" s="27" t="s">
        <v>61</v>
      </c>
      <c r="C116" s="28">
        <v>177</v>
      </c>
      <c r="D116" s="28">
        <v>128</v>
      </c>
      <c r="E116" s="29">
        <v>305</v>
      </c>
    </row>
    <row r="117" spans="2:5" s="17" customFormat="1" ht="16.05" customHeight="1">
      <c r="B117" s="24" t="s">
        <v>63</v>
      </c>
      <c r="C117" s="25">
        <v>8</v>
      </c>
      <c r="D117" s="25">
        <v>3</v>
      </c>
      <c r="E117" s="26">
        <v>11</v>
      </c>
    </row>
    <row r="118" spans="2:5" s="17" customFormat="1" ht="16.05" customHeight="1">
      <c r="B118" s="27" t="s">
        <v>71</v>
      </c>
      <c r="C118" s="28">
        <v>139</v>
      </c>
      <c r="D118" s="28">
        <v>28</v>
      </c>
      <c r="E118" s="29">
        <v>167</v>
      </c>
    </row>
    <row r="119" spans="2:5" s="17" customFormat="1" ht="16.05" customHeight="1">
      <c r="B119" s="24" t="s">
        <v>72</v>
      </c>
      <c r="C119" s="25">
        <v>83</v>
      </c>
      <c r="D119" s="25">
        <v>92</v>
      </c>
      <c r="E119" s="26">
        <v>175</v>
      </c>
    </row>
    <row r="120" spans="2:5" s="17" customFormat="1" ht="16.05" customHeight="1">
      <c r="B120" s="177" t="s">
        <v>318</v>
      </c>
      <c r="C120" s="178">
        <v>31554</v>
      </c>
      <c r="D120" s="178">
        <v>20283</v>
      </c>
      <c r="E120" s="178">
        <v>51837</v>
      </c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35">
    <tabColor theme="3"/>
  </sheetPr>
  <dimension ref="A2:H120"/>
  <sheetViews>
    <sheetView showGridLines="0" zoomScale="140" zoomScaleNormal="140" workbookViewId="0" topLeftCell="A1">
      <pane ySplit="4" topLeftCell="A72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4.714285714285715" customWidth="1"/>
    <col min="3" max="8" width="8.714285714285714" customWidth="1"/>
  </cols>
  <sheetData>
    <row r="1" s="17" customFormat="1" ht="70.05" customHeight="1"/>
    <row r="2" spans="2:8" s="17" customFormat="1" ht="16.05" customHeight="1">
      <c r="B2" s="97" t="s">
        <v>346</v>
      </c>
      <c r="C2" s="32"/>
      <c r="H2" s="32"/>
    </row>
    <row r="3" spans="2:8" s="17" customFormat="1" ht="16.05" customHeight="1">
      <c r="B3" s="83" t="s">
        <v>2</v>
      </c>
      <c r="H3" s="19"/>
    </row>
    <row r="4" spans="2:8" s="17" customFormat="1" ht="16.05" customHeight="1">
      <c r="B4" s="1" t="s">
        <v>78</v>
      </c>
      <c r="C4" s="20" t="s">
        <v>79</v>
      </c>
      <c r="D4" s="20" t="s">
        <v>80</v>
      </c>
      <c r="E4" s="20" t="s">
        <v>81</v>
      </c>
      <c r="F4" s="20" t="s">
        <v>82</v>
      </c>
      <c r="G4" s="20" t="s">
        <v>83</v>
      </c>
      <c r="H4" s="20" t="s">
        <v>318</v>
      </c>
    </row>
    <row r="5" spans="2:8" s="17" customFormat="1" ht="16.05" customHeight="1">
      <c r="B5" s="21" t="s">
        <v>310</v>
      </c>
      <c r="C5" s="22">
        <v>259</v>
      </c>
      <c r="D5" s="22">
        <v>62</v>
      </c>
      <c r="E5" s="22">
        <v>7248</v>
      </c>
      <c r="F5" s="22">
        <v>1799</v>
      </c>
      <c r="G5" s="22">
        <v>11</v>
      </c>
      <c r="H5" s="22">
        <v>9379</v>
      </c>
    </row>
    <row r="6" spans="2:8" s="17" customFormat="1" ht="16.05" customHeight="1">
      <c r="B6" s="24" t="s">
        <v>9</v>
      </c>
      <c r="C6" s="25">
        <v>0</v>
      </c>
      <c r="D6" s="25">
        <v>0</v>
      </c>
      <c r="E6" s="25">
        <v>0</v>
      </c>
      <c r="F6" s="25">
        <v>2</v>
      </c>
      <c r="G6" s="25">
        <v>0</v>
      </c>
      <c r="H6" s="26">
        <v>2</v>
      </c>
    </row>
    <row r="7" spans="2:8" s="17" customFormat="1" ht="16.05" customHeight="1">
      <c r="B7" s="27" t="s">
        <v>10</v>
      </c>
      <c r="C7" s="28">
        <v>13</v>
      </c>
      <c r="D7" s="28">
        <v>2</v>
      </c>
      <c r="E7" s="28">
        <v>205</v>
      </c>
      <c r="F7" s="28">
        <v>32</v>
      </c>
      <c r="G7" s="28">
        <v>1</v>
      </c>
      <c r="H7" s="29">
        <v>253</v>
      </c>
    </row>
    <row r="8" spans="2:8" s="17" customFormat="1" ht="16.05" customHeight="1">
      <c r="B8" s="24" t="s">
        <v>11</v>
      </c>
      <c r="C8" s="25">
        <v>11</v>
      </c>
      <c r="D8" s="25">
        <v>8</v>
      </c>
      <c r="E8" s="25">
        <v>677</v>
      </c>
      <c r="F8" s="25">
        <v>52</v>
      </c>
      <c r="G8" s="25">
        <v>0</v>
      </c>
      <c r="H8" s="26">
        <v>748</v>
      </c>
    </row>
    <row r="9" spans="2:8" s="17" customFormat="1" ht="16.05" customHeight="1">
      <c r="B9" s="27" t="s">
        <v>13</v>
      </c>
      <c r="C9" s="28">
        <v>61</v>
      </c>
      <c r="D9" s="28">
        <v>5</v>
      </c>
      <c r="E9" s="28">
        <v>355</v>
      </c>
      <c r="F9" s="28">
        <v>100</v>
      </c>
      <c r="G9" s="28">
        <v>0</v>
      </c>
      <c r="H9" s="29">
        <v>521</v>
      </c>
    </row>
    <row r="10" spans="2:8" s="17" customFormat="1" ht="16.05" customHeight="1">
      <c r="B10" s="24" t="s">
        <v>230</v>
      </c>
      <c r="C10" s="25">
        <v>0</v>
      </c>
      <c r="D10" s="25">
        <v>0</v>
      </c>
      <c r="E10" s="25">
        <v>1</v>
      </c>
      <c r="F10" s="25">
        <v>0</v>
      </c>
      <c r="G10" s="25">
        <v>0</v>
      </c>
      <c r="H10" s="26">
        <v>1</v>
      </c>
    </row>
    <row r="11" spans="2:8" s="17" customFormat="1" ht="16.05" customHeight="1">
      <c r="B11" s="27" t="s">
        <v>12</v>
      </c>
      <c r="C11" s="28">
        <v>0</v>
      </c>
      <c r="D11" s="28">
        <v>2</v>
      </c>
      <c r="E11" s="28">
        <v>163</v>
      </c>
      <c r="F11" s="28">
        <v>9</v>
      </c>
      <c r="G11" s="28">
        <v>0</v>
      </c>
      <c r="H11" s="29">
        <v>174</v>
      </c>
    </row>
    <row r="12" spans="2:8" s="17" customFormat="1" ht="16.05" customHeight="1">
      <c r="B12" s="24" t="s">
        <v>52</v>
      </c>
      <c r="C12" s="25">
        <v>0</v>
      </c>
      <c r="D12" s="25">
        <v>0</v>
      </c>
      <c r="E12" s="25">
        <v>10</v>
      </c>
      <c r="F12" s="25">
        <v>3</v>
      </c>
      <c r="G12" s="25">
        <v>0</v>
      </c>
      <c r="H12" s="26">
        <v>13</v>
      </c>
    </row>
    <row r="13" spans="2:8" s="17" customFormat="1" ht="16.05" customHeight="1">
      <c r="B13" s="27" t="s">
        <v>18</v>
      </c>
      <c r="C13" s="28">
        <v>54</v>
      </c>
      <c r="D13" s="28">
        <v>5</v>
      </c>
      <c r="E13" s="28">
        <v>233</v>
      </c>
      <c r="F13" s="28">
        <v>98</v>
      </c>
      <c r="G13" s="28">
        <v>0</v>
      </c>
      <c r="H13" s="29">
        <v>390</v>
      </c>
    </row>
    <row r="14" spans="2:8" s="17" customFormat="1" ht="16.05" customHeight="1">
      <c r="B14" s="24" t="s">
        <v>66</v>
      </c>
      <c r="C14" s="25">
        <v>0</v>
      </c>
      <c r="D14" s="25">
        <v>0</v>
      </c>
      <c r="E14" s="25">
        <v>8</v>
      </c>
      <c r="F14" s="25">
        <v>0</v>
      </c>
      <c r="G14" s="25">
        <v>0</v>
      </c>
      <c r="H14" s="26">
        <v>8</v>
      </c>
    </row>
    <row r="15" spans="2:8" s="17" customFormat="1" ht="16.05" customHeight="1">
      <c r="B15" s="27" t="s">
        <v>116</v>
      </c>
      <c r="C15" s="28">
        <v>2</v>
      </c>
      <c r="D15" s="28">
        <v>1</v>
      </c>
      <c r="E15" s="28">
        <v>0</v>
      </c>
      <c r="F15" s="28">
        <v>1</v>
      </c>
      <c r="G15" s="28">
        <v>0</v>
      </c>
      <c r="H15" s="29">
        <v>4</v>
      </c>
    </row>
    <row r="16" spans="2:8" s="17" customFormat="1" ht="16.05" customHeight="1">
      <c r="B16" s="24" t="s">
        <v>69</v>
      </c>
      <c r="C16" s="25">
        <v>0</v>
      </c>
      <c r="D16" s="25">
        <v>0</v>
      </c>
      <c r="E16" s="25">
        <v>21</v>
      </c>
      <c r="F16" s="25">
        <v>4</v>
      </c>
      <c r="G16" s="25">
        <v>0</v>
      </c>
      <c r="H16" s="26">
        <v>25</v>
      </c>
    </row>
    <row r="17" spans="2:8" s="17" customFormat="1" ht="16.05" customHeight="1">
      <c r="B17" s="27" t="s">
        <v>41</v>
      </c>
      <c r="C17" s="28">
        <v>1</v>
      </c>
      <c r="D17" s="28">
        <v>0</v>
      </c>
      <c r="E17" s="28">
        <v>47</v>
      </c>
      <c r="F17" s="28">
        <v>24</v>
      </c>
      <c r="G17" s="28">
        <v>0</v>
      </c>
      <c r="H17" s="29">
        <v>72</v>
      </c>
    </row>
    <row r="18" spans="2:8" s="17" customFormat="1" ht="16.05" customHeight="1">
      <c r="B18" s="24" t="s">
        <v>43</v>
      </c>
      <c r="C18" s="25">
        <v>1</v>
      </c>
      <c r="D18" s="25">
        <v>1</v>
      </c>
      <c r="E18" s="25">
        <v>87</v>
      </c>
      <c r="F18" s="25">
        <v>11</v>
      </c>
      <c r="G18" s="25">
        <v>0</v>
      </c>
      <c r="H18" s="26">
        <v>100</v>
      </c>
    </row>
    <row r="19" spans="2:8" s="17" customFormat="1" ht="16.05" customHeight="1">
      <c r="B19" s="27" t="s">
        <v>64</v>
      </c>
      <c r="C19" s="28">
        <v>0</v>
      </c>
      <c r="D19" s="28">
        <v>0</v>
      </c>
      <c r="E19" s="28">
        <v>8</v>
      </c>
      <c r="F19" s="28">
        <v>4</v>
      </c>
      <c r="G19" s="28">
        <v>0</v>
      </c>
      <c r="H19" s="29">
        <v>12</v>
      </c>
    </row>
    <row r="20" spans="2:8" s="17" customFormat="1" ht="16.05" customHeight="1">
      <c r="B20" s="24" t="s">
        <v>129</v>
      </c>
      <c r="C20" s="25">
        <v>0</v>
      </c>
      <c r="D20" s="25">
        <v>0</v>
      </c>
      <c r="E20" s="25">
        <v>1</v>
      </c>
      <c r="F20" s="25">
        <v>0</v>
      </c>
      <c r="G20" s="25">
        <v>0</v>
      </c>
      <c r="H20" s="26">
        <v>1</v>
      </c>
    </row>
    <row r="21" spans="2:8" s="17" customFormat="1" ht="16.05" customHeight="1">
      <c r="B21" s="27" t="s">
        <v>28</v>
      </c>
      <c r="C21" s="28">
        <v>0</v>
      </c>
      <c r="D21" s="28">
        <v>0</v>
      </c>
      <c r="E21" s="28">
        <v>0</v>
      </c>
      <c r="F21" s="28">
        <v>1</v>
      </c>
      <c r="G21" s="28">
        <v>0</v>
      </c>
      <c r="H21" s="29">
        <v>1</v>
      </c>
    </row>
    <row r="22" spans="2:8" s="17" customFormat="1" ht="16.05" customHeight="1">
      <c r="B22" s="24" t="s">
        <v>54</v>
      </c>
      <c r="C22" s="25">
        <v>102</v>
      </c>
      <c r="D22" s="25">
        <v>25</v>
      </c>
      <c r="E22" s="25">
        <v>2565</v>
      </c>
      <c r="F22" s="25">
        <v>840</v>
      </c>
      <c r="G22" s="25">
        <v>10</v>
      </c>
      <c r="H22" s="26">
        <v>3542</v>
      </c>
    </row>
    <row r="23" spans="2:8" s="17" customFormat="1" ht="16.05" customHeight="1">
      <c r="B23" s="27" t="s">
        <v>120</v>
      </c>
      <c r="C23" s="28">
        <v>0</v>
      </c>
      <c r="D23" s="28">
        <v>0</v>
      </c>
      <c r="E23" s="28">
        <v>7</v>
      </c>
      <c r="F23" s="28">
        <v>1</v>
      </c>
      <c r="G23" s="28">
        <v>0</v>
      </c>
      <c r="H23" s="29">
        <v>8</v>
      </c>
    </row>
    <row r="24" spans="2:8" s="17" customFormat="1" ht="16.05" customHeight="1">
      <c r="B24" s="24" t="s">
        <v>126</v>
      </c>
      <c r="C24" s="25">
        <v>0</v>
      </c>
      <c r="D24" s="25">
        <v>0</v>
      </c>
      <c r="E24" s="25">
        <v>1</v>
      </c>
      <c r="F24" s="25">
        <v>0</v>
      </c>
      <c r="G24" s="25">
        <v>0</v>
      </c>
      <c r="H24" s="26">
        <v>1</v>
      </c>
    </row>
    <row r="25" spans="2:8" s="17" customFormat="1" ht="16.05" customHeight="1">
      <c r="B25" s="27" t="s">
        <v>29</v>
      </c>
      <c r="C25" s="28">
        <v>5</v>
      </c>
      <c r="D25" s="28">
        <v>0</v>
      </c>
      <c r="E25" s="28">
        <v>203</v>
      </c>
      <c r="F25" s="28">
        <v>33</v>
      </c>
      <c r="G25" s="28">
        <v>0</v>
      </c>
      <c r="H25" s="29">
        <v>241</v>
      </c>
    </row>
    <row r="26" spans="2:8" s="17" customFormat="1" ht="16.05" customHeight="1">
      <c r="B26" s="24" t="s">
        <v>25</v>
      </c>
      <c r="C26" s="25">
        <v>0</v>
      </c>
      <c r="D26" s="25">
        <v>0</v>
      </c>
      <c r="E26" s="25">
        <v>0</v>
      </c>
      <c r="F26" s="25">
        <v>2</v>
      </c>
      <c r="G26" s="25">
        <v>0</v>
      </c>
      <c r="H26" s="26">
        <v>2</v>
      </c>
    </row>
    <row r="27" spans="2:8" s="17" customFormat="1" ht="16.05" customHeight="1">
      <c r="B27" s="27" t="s">
        <v>62</v>
      </c>
      <c r="C27" s="28">
        <v>2</v>
      </c>
      <c r="D27" s="28">
        <v>8</v>
      </c>
      <c r="E27" s="28">
        <v>1811</v>
      </c>
      <c r="F27" s="28">
        <v>440</v>
      </c>
      <c r="G27" s="28">
        <v>0</v>
      </c>
      <c r="H27" s="29">
        <v>2261</v>
      </c>
    </row>
    <row r="28" spans="2:8" s="17" customFormat="1" ht="16.05" customHeight="1">
      <c r="B28" s="24" t="s">
        <v>35</v>
      </c>
      <c r="C28" s="25">
        <v>2</v>
      </c>
      <c r="D28" s="25">
        <v>0</v>
      </c>
      <c r="E28" s="25">
        <v>1</v>
      </c>
      <c r="F28" s="25">
        <v>0</v>
      </c>
      <c r="G28" s="25">
        <v>0</v>
      </c>
      <c r="H28" s="26">
        <v>3</v>
      </c>
    </row>
    <row r="29" spans="2:8" s="17" customFormat="1" ht="16.05" customHeight="1">
      <c r="B29" s="27" t="s">
        <v>44</v>
      </c>
      <c r="C29" s="28">
        <v>2</v>
      </c>
      <c r="D29" s="28">
        <v>0</v>
      </c>
      <c r="E29" s="28">
        <v>26</v>
      </c>
      <c r="F29" s="28">
        <v>14</v>
      </c>
      <c r="G29" s="28">
        <v>0</v>
      </c>
      <c r="H29" s="29">
        <v>42</v>
      </c>
    </row>
    <row r="30" spans="2:8" s="17" customFormat="1" ht="16.05" customHeight="1">
      <c r="B30" s="24" t="s">
        <v>55</v>
      </c>
      <c r="C30" s="25">
        <v>0</v>
      </c>
      <c r="D30" s="25">
        <v>1</v>
      </c>
      <c r="E30" s="25">
        <v>113</v>
      </c>
      <c r="F30" s="25">
        <v>20</v>
      </c>
      <c r="G30" s="25">
        <v>0</v>
      </c>
      <c r="H30" s="26">
        <v>134</v>
      </c>
    </row>
    <row r="31" spans="2:8" s="17" customFormat="1" ht="16.05" customHeight="1">
      <c r="B31" s="27" t="s">
        <v>239</v>
      </c>
      <c r="C31" s="28">
        <v>0</v>
      </c>
      <c r="D31" s="28">
        <v>0</v>
      </c>
      <c r="E31" s="28">
        <v>0</v>
      </c>
      <c r="F31" s="28">
        <v>2</v>
      </c>
      <c r="G31" s="28">
        <v>0</v>
      </c>
      <c r="H31" s="29">
        <v>2</v>
      </c>
    </row>
    <row r="32" spans="2:8" s="17" customFormat="1" ht="16.05" customHeight="1">
      <c r="B32" s="24" t="s">
        <v>70</v>
      </c>
      <c r="C32" s="25">
        <v>2</v>
      </c>
      <c r="D32" s="25">
        <v>0</v>
      </c>
      <c r="E32" s="25">
        <v>284</v>
      </c>
      <c r="F32" s="25">
        <v>66</v>
      </c>
      <c r="G32" s="25">
        <v>0</v>
      </c>
      <c r="H32" s="26">
        <v>352</v>
      </c>
    </row>
    <row r="33" spans="2:8" s="17" customFormat="1" ht="16.05" customHeight="1">
      <c r="B33" s="27" t="s">
        <v>183</v>
      </c>
      <c r="C33" s="28">
        <v>0</v>
      </c>
      <c r="D33" s="28">
        <v>0</v>
      </c>
      <c r="E33" s="28">
        <v>2</v>
      </c>
      <c r="F33" s="28">
        <v>0</v>
      </c>
      <c r="G33" s="28">
        <v>0</v>
      </c>
      <c r="H33" s="29">
        <v>2</v>
      </c>
    </row>
    <row r="34" spans="2:8" s="17" customFormat="1" ht="16.05" customHeight="1">
      <c r="B34" s="24" t="s">
        <v>26</v>
      </c>
      <c r="C34" s="25">
        <v>0</v>
      </c>
      <c r="D34" s="25">
        <v>0</v>
      </c>
      <c r="E34" s="25">
        <v>34</v>
      </c>
      <c r="F34" s="25">
        <v>0</v>
      </c>
      <c r="G34" s="25">
        <v>0</v>
      </c>
      <c r="H34" s="26">
        <v>34</v>
      </c>
    </row>
    <row r="35" spans="2:8" s="17" customFormat="1" ht="16.05" customHeight="1">
      <c r="B35" s="27" t="s">
        <v>68</v>
      </c>
      <c r="C35" s="28">
        <v>0</v>
      </c>
      <c r="D35" s="28">
        <v>0</v>
      </c>
      <c r="E35" s="28">
        <v>42</v>
      </c>
      <c r="F35" s="28">
        <v>2</v>
      </c>
      <c r="G35" s="28">
        <v>0</v>
      </c>
      <c r="H35" s="29">
        <v>44</v>
      </c>
    </row>
    <row r="36" spans="2:8" s="17" customFormat="1" ht="16.05" customHeight="1">
      <c r="B36" s="24" t="s">
        <v>39</v>
      </c>
      <c r="C36" s="25">
        <v>1</v>
      </c>
      <c r="D36" s="25">
        <v>4</v>
      </c>
      <c r="E36" s="25">
        <v>323</v>
      </c>
      <c r="F36" s="25">
        <v>36</v>
      </c>
      <c r="G36" s="25">
        <v>0</v>
      </c>
      <c r="H36" s="26">
        <v>364</v>
      </c>
    </row>
    <row r="37" spans="2:8" s="17" customFormat="1" ht="16.05" customHeight="1">
      <c r="B37" s="27" t="s">
        <v>53</v>
      </c>
      <c r="C37" s="28">
        <v>0</v>
      </c>
      <c r="D37" s="28">
        <v>0</v>
      </c>
      <c r="E37" s="28">
        <v>1</v>
      </c>
      <c r="F37" s="28">
        <v>0</v>
      </c>
      <c r="G37" s="28">
        <v>0</v>
      </c>
      <c r="H37" s="29">
        <v>1</v>
      </c>
    </row>
    <row r="38" spans="2:8" s="17" customFormat="1" ht="16.05" customHeight="1">
      <c r="B38" s="24" t="s">
        <v>33</v>
      </c>
      <c r="C38" s="25">
        <v>0</v>
      </c>
      <c r="D38" s="25">
        <v>0</v>
      </c>
      <c r="E38" s="25">
        <v>17</v>
      </c>
      <c r="F38" s="25">
        <v>1</v>
      </c>
      <c r="G38" s="25">
        <v>0</v>
      </c>
      <c r="H38" s="26">
        <v>18</v>
      </c>
    </row>
    <row r="39" spans="2:8" s="17" customFormat="1" ht="16.05" customHeight="1">
      <c r="B39" s="27" t="s">
        <v>186</v>
      </c>
      <c r="C39" s="28">
        <v>0</v>
      </c>
      <c r="D39" s="28">
        <v>0</v>
      </c>
      <c r="E39" s="28">
        <v>1</v>
      </c>
      <c r="F39" s="28">
        <v>1</v>
      </c>
      <c r="G39" s="28">
        <v>0</v>
      </c>
      <c r="H39" s="29">
        <v>2</v>
      </c>
    </row>
    <row r="40" spans="2:8" s="17" customFormat="1" ht="16.05" customHeight="1">
      <c r="B40" s="24" t="s">
        <v>242</v>
      </c>
      <c r="C40" s="25">
        <v>0</v>
      </c>
      <c r="D40" s="25">
        <v>0</v>
      </c>
      <c r="E40" s="25">
        <v>1</v>
      </c>
      <c r="F40" s="25">
        <v>0</v>
      </c>
      <c r="G40" s="25">
        <v>0</v>
      </c>
      <c r="H40" s="26">
        <v>1</v>
      </c>
    </row>
    <row r="41" spans="2:8" s="17" customFormat="1" ht="16.05" customHeight="1">
      <c r="B41" s="21" t="s">
        <v>311</v>
      </c>
      <c r="C41" s="22">
        <v>5213</v>
      </c>
      <c r="D41" s="22">
        <v>1153</v>
      </c>
      <c r="E41" s="22">
        <v>18619</v>
      </c>
      <c r="F41" s="22">
        <v>12797</v>
      </c>
      <c r="G41" s="22">
        <v>398</v>
      </c>
      <c r="H41" s="22">
        <v>38180</v>
      </c>
    </row>
    <row r="42" spans="2:8" s="17" customFormat="1" ht="16.05" customHeight="1">
      <c r="B42" s="24" t="s">
        <v>14</v>
      </c>
      <c r="C42" s="25">
        <v>2216</v>
      </c>
      <c r="D42" s="25">
        <v>562</v>
      </c>
      <c r="E42" s="25">
        <v>6717</v>
      </c>
      <c r="F42" s="25">
        <v>5726</v>
      </c>
      <c r="G42" s="25">
        <v>114</v>
      </c>
      <c r="H42" s="26">
        <v>15335</v>
      </c>
    </row>
    <row r="43" spans="2:8" s="17" customFormat="1" ht="16.05" customHeight="1">
      <c r="B43" s="27" t="s">
        <v>34</v>
      </c>
      <c r="C43" s="28">
        <v>182</v>
      </c>
      <c r="D43" s="28">
        <v>34</v>
      </c>
      <c r="E43" s="28">
        <v>494</v>
      </c>
      <c r="F43" s="28">
        <v>213</v>
      </c>
      <c r="G43" s="28">
        <v>1</v>
      </c>
      <c r="H43" s="29">
        <v>924</v>
      </c>
    </row>
    <row r="44" spans="2:8" s="17" customFormat="1" ht="16.05" customHeight="1">
      <c r="B44" s="24" t="s">
        <v>74</v>
      </c>
      <c r="C44" s="25">
        <v>1019</v>
      </c>
      <c r="D44" s="25">
        <v>226</v>
      </c>
      <c r="E44" s="25">
        <v>5711</v>
      </c>
      <c r="F44" s="25">
        <v>3253</v>
      </c>
      <c r="G44" s="25">
        <v>222</v>
      </c>
      <c r="H44" s="26">
        <v>10431</v>
      </c>
    </row>
    <row r="45" spans="2:8" s="17" customFormat="1" ht="16.05" customHeight="1">
      <c r="B45" s="27" t="s">
        <v>46</v>
      </c>
      <c r="C45" s="28">
        <v>457</v>
      </c>
      <c r="D45" s="28">
        <v>84</v>
      </c>
      <c r="E45" s="28">
        <v>1779</v>
      </c>
      <c r="F45" s="28">
        <v>730</v>
      </c>
      <c r="G45" s="28">
        <v>12</v>
      </c>
      <c r="H45" s="29">
        <v>3062</v>
      </c>
    </row>
    <row r="46" spans="2:8" s="17" customFormat="1" ht="16.05" customHeight="1">
      <c r="B46" s="24" t="s">
        <v>31</v>
      </c>
      <c r="C46" s="25">
        <v>107</v>
      </c>
      <c r="D46" s="25">
        <v>7</v>
      </c>
      <c r="E46" s="25">
        <v>440</v>
      </c>
      <c r="F46" s="25">
        <v>293</v>
      </c>
      <c r="G46" s="25">
        <v>3</v>
      </c>
      <c r="H46" s="26">
        <v>850</v>
      </c>
    </row>
    <row r="47" spans="2:8" s="17" customFormat="1" ht="16.05" customHeight="1">
      <c r="B47" s="27" t="s">
        <v>42</v>
      </c>
      <c r="C47" s="28">
        <v>46</v>
      </c>
      <c r="D47" s="28">
        <v>9</v>
      </c>
      <c r="E47" s="28">
        <v>208</v>
      </c>
      <c r="F47" s="28">
        <v>85</v>
      </c>
      <c r="G47" s="28">
        <v>0</v>
      </c>
      <c r="H47" s="29">
        <v>348</v>
      </c>
    </row>
    <row r="48" spans="2:8" s="17" customFormat="1" ht="16.05" customHeight="1">
      <c r="B48" s="24" t="s">
        <v>130</v>
      </c>
      <c r="C48" s="25">
        <v>9</v>
      </c>
      <c r="D48" s="25">
        <v>2</v>
      </c>
      <c r="E48" s="25">
        <v>81</v>
      </c>
      <c r="F48" s="25">
        <v>62</v>
      </c>
      <c r="G48" s="25">
        <v>1</v>
      </c>
      <c r="H48" s="26">
        <v>155</v>
      </c>
    </row>
    <row r="49" spans="2:8" s="17" customFormat="1" ht="16.05" customHeight="1">
      <c r="B49" s="27" t="s">
        <v>56</v>
      </c>
      <c r="C49" s="28">
        <v>9</v>
      </c>
      <c r="D49" s="28">
        <v>1</v>
      </c>
      <c r="E49" s="28">
        <v>23</v>
      </c>
      <c r="F49" s="28">
        <v>23</v>
      </c>
      <c r="G49" s="28">
        <v>1</v>
      </c>
      <c r="H49" s="29">
        <v>57</v>
      </c>
    </row>
    <row r="50" spans="2:8" s="17" customFormat="1" ht="16.05" customHeight="1">
      <c r="B50" s="24" t="s">
        <v>57</v>
      </c>
      <c r="C50" s="25">
        <v>145</v>
      </c>
      <c r="D50" s="25">
        <v>17</v>
      </c>
      <c r="E50" s="25">
        <v>900</v>
      </c>
      <c r="F50" s="25">
        <v>366</v>
      </c>
      <c r="G50" s="25">
        <v>2</v>
      </c>
      <c r="H50" s="26">
        <v>1430</v>
      </c>
    </row>
    <row r="51" spans="2:8" s="17" customFormat="1" ht="16.05" customHeight="1">
      <c r="B51" s="27" t="s">
        <v>185</v>
      </c>
      <c r="C51" s="28">
        <v>70</v>
      </c>
      <c r="D51" s="28">
        <v>16</v>
      </c>
      <c r="E51" s="28">
        <v>110</v>
      </c>
      <c r="F51" s="28">
        <v>91</v>
      </c>
      <c r="G51" s="28">
        <v>3</v>
      </c>
      <c r="H51" s="29">
        <v>290</v>
      </c>
    </row>
    <row r="52" spans="2:8" s="17" customFormat="1" ht="16.05" customHeight="1">
      <c r="B52" s="24" t="s">
        <v>32</v>
      </c>
      <c r="C52" s="25">
        <v>43</v>
      </c>
      <c r="D52" s="25">
        <v>2</v>
      </c>
      <c r="E52" s="25">
        <v>178</v>
      </c>
      <c r="F52" s="25">
        <v>113</v>
      </c>
      <c r="G52" s="25">
        <v>3</v>
      </c>
      <c r="H52" s="26">
        <v>339</v>
      </c>
    </row>
    <row r="53" spans="2:8" s="17" customFormat="1" ht="16.05" customHeight="1">
      <c r="B53" s="27" t="s">
        <v>59</v>
      </c>
      <c r="C53" s="28">
        <v>44</v>
      </c>
      <c r="D53" s="28">
        <v>1</v>
      </c>
      <c r="E53" s="28">
        <v>8</v>
      </c>
      <c r="F53" s="28">
        <v>4</v>
      </c>
      <c r="G53" s="28">
        <v>0</v>
      </c>
      <c r="H53" s="29">
        <v>57</v>
      </c>
    </row>
    <row r="54" spans="2:8" s="17" customFormat="1" ht="16.05" customHeight="1">
      <c r="B54" s="24" t="s">
        <v>36</v>
      </c>
      <c r="C54" s="25">
        <v>22</v>
      </c>
      <c r="D54" s="25">
        <v>5</v>
      </c>
      <c r="E54" s="25">
        <v>1</v>
      </c>
      <c r="F54" s="25">
        <v>3</v>
      </c>
      <c r="G54" s="25">
        <v>0</v>
      </c>
      <c r="H54" s="26">
        <v>31</v>
      </c>
    </row>
    <row r="55" spans="2:8" s="17" customFormat="1" ht="16.05" customHeight="1">
      <c r="B55" s="27" t="s">
        <v>19</v>
      </c>
      <c r="C55" s="28">
        <v>116</v>
      </c>
      <c r="D55" s="28">
        <v>29</v>
      </c>
      <c r="E55" s="28">
        <v>248</v>
      </c>
      <c r="F55" s="28">
        <v>175</v>
      </c>
      <c r="G55" s="28">
        <v>10</v>
      </c>
      <c r="H55" s="29">
        <v>578</v>
      </c>
    </row>
    <row r="56" spans="2:8" s="17" customFormat="1" ht="16.05" customHeight="1">
      <c r="B56" s="24" t="s">
        <v>60</v>
      </c>
      <c r="C56" s="25">
        <v>412</v>
      </c>
      <c r="D56" s="25">
        <v>97</v>
      </c>
      <c r="E56" s="25">
        <v>730</v>
      </c>
      <c r="F56" s="25">
        <v>982</v>
      </c>
      <c r="G56" s="25">
        <v>21</v>
      </c>
      <c r="H56" s="26">
        <v>2242</v>
      </c>
    </row>
    <row r="57" spans="2:8" s="17" customFormat="1" ht="16.05" customHeight="1">
      <c r="B57" s="27" t="s">
        <v>24</v>
      </c>
      <c r="C57" s="28">
        <v>145</v>
      </c>
      <c r="D57" s="28">
        <v>36</v>
      </c>
      <c r="E57" s="28">
        <v>456</v>
      </c>
      <c r="F57" s="28">
        <v>305</v>
      </c>
      <c r="G57" s="28">
        <v>2</v>
      </c>
      <c r="H57" s="29">
        <v>944</v>
      </c>
    </row>
    <row r="58" spans="2:8" s="17" customFormat="1" ht="16.05" customHeight="1">
      <c r="B58" s="24" t="s">
        <v>23</v>
      </c>
      <c r="C58" s="25">
        <v>19</v>
      </c>
      <c r="D58" s="25">
        <v>7</v>
      </c>
      <c r="E58" s="25">
        <v>86</v>
      </c>
      <c r="F58" s="25">
        <v>83</v>
      </c>
      <c r="G58" s="25">
        <v>2</v>
      </c>
      <c r="H58" s="26">
        <v>197</v>
      </c>
    </row>
    <row r="59" spans="2:8" s="17" customFormat="1" ht="16.05" customHeight="1">
      <c r="B59" s="27" t="s">
        <v>30</v>
      </c>
      <c r="C59" s="28">
        <v>11</v>
      </c>
      <c r="D59" s="28">
        <v>3</v>
      </c>
      <c r="E59" s="28">
        <v>8</v>
      </c>
      <c r="F59" s="28">
        <v>13</v>
      </c>
      <c r="G59" s="28">
        <v>0</v>
      </c>
      <c r="H59" s="29">
        <v>35</v>
      </c>
    </row>
    <row r="60" spans="2:8" s="17" customFormat="1" ht="16.05" customHeight="1">
      <c r="B60" s="24" t="s">
        <v>110</v>
      </c>
      <c r="C60" s="25">
        <v>98</v>
      </c>
      <c r="D60" s="25">
        <v>6</v>
      </c>
      <c r="E60" s="25">
        <v>78</v>
      </c>
      <c r="F60" s="25">
        <v>104</v>
      </c>
      <c r="G60" s="25">
        <v>1</v>
      </c>
      <c r="H60" s="26">
        <v>287</v>
      </c>
    </row>
    <row r="61" spans="2:8" s="17" customFormat="1" ht="16.05" customHeight="1">
      <c r="B61" s="27" t="s">
        <v>128</v>
      </c>
      <c r="C61" s="28">
        <v>42</v>
      </c>
      <c r="D61" s="28">
        <v>8</v>
      </c>
      <c r="E61" s="28">
        <v>356</v>
      </c>
      <c r="F61" s="28">
        <v>171</v>
      </c>
      <c r="G61" s="28">
        <v>0</v>
      </c>
      <c r="H61" s="29">
        <v>577</v>
      </c>
    </row>
    <row r="62" spans="2:8" s="17" customFormat="1" ht="16.05" customHeight="1">
      <c r="B62" s="24" t="s">
        <v>227</v>
      </c>
      <c r="C62" s="25">
        <v>1</v>
      </c>
      <c r="D62" s="25">
        <v>0</v>
      </c>
      <c r="E62" s="25">
        <v>0</v>
      </c>
      <c r="F62" s="25">
        <v>0</v>
      </c>
      <c r="G62" s="25">
        <v>0</v>
      </c>
      <c r="H62" s="26">
        <v>1</v>
      </c>
    </row>
    <row r="63" spans="2:8" s="17" customFormat="1" ht="16.05" customHeight="1">
      <c r="B63" s="27" t="s">
        <v>45</v>
      </c>
      <c r="C63" s="28">
        <v>0</v>
      </c>
      <c r="D63" s="28">
        <v>1</v>
      </c>
      <c r="E63" s="28">
        <v>6</v>
      </c>
      <c r="F63" s="28">
        <v>1</v>
      </c>
      <c r="G63" s="28">
        <v>0</v>
      </c>
      <c r="H63" s="29">
        <v>8</v>
      </c>
    </row>
    <row r="64" spans="2:8" s="17" customFormat="1" ht="16.05" customHeight="1">
      <c r="B64" s="24" t="s">
        <v>190</v>
      </c>
      <c r="C64" s="25">
        <v>0</v>
      </c>
      <c r="D64" s="25">
        <v>0</v>
      </c>
      <c r="E64" s="25">
        <v>1</v>
      </c>
      <c r="F64" s="25">
        <v>0</v>
      </c>
      <c r="G64" s="25">
        <v>0</v>
      </c>
      <c r="H64" s="26">
        <v>1</v>
      </c>
    </row>
    <row r="65" spans="2:8" s="17" customFormat="1" ht="16.05" customHeight="1">
      <c r="B65" s="27" t="s">
        <v>277</v>
      </c>
      <c r="C65" s="28">
        <v>0</v>
      </c>
      <c r="D65" s="28">
        <v>0</v>
      </c>
      <c r="E65" s="28">
        <v>0</v>
      </c>
      <c r="F65" s="28">
        <v>1</v>
      </c>
      <c r="G65" s="28">
        <v>0</v>
      </c>
      <c r="H65" s="29">
        <v>1</v>
      </c>
    </row>
    <row r="66" spans="2:8" s="17" customFormat="1" ht="16.05" customHeight="1">
      <c r="B66" s="21" t="s">
        <v>313</v>
      </c>
      <c r="C66" s="22">
        <v>616</v>
      </c>
      <c r="D66" s="22">
        <v>78</v>
      </c>
      <c r="E66" s="22">
        <v>1837</v>
      </c>
      <c r="F66" s="22">
        <v>934</v>
      </c>
      <c r="G66" s="22">
        <v>15</v>
      </c>
      <c r="H66" s="22">
        <v>3480</v>
      </c>
    </row>
    <row r="67" spans="2:8" s="17" customFormat="1" ht="16.05" customHeight="1">
      <c r="B67" s="24" t="s">
        <v>27</v>
      </c>
      <c r="C67" s="25">
        <v>10</v>
      </c>
      <c r="D67" s="25">
        <v>2</v>
      </c>
      <c r="E67" s="25">
        <v>346</v>
      </c>
      <c r="F67" s="25">
        <v>211</v>
      </c>
      <c r="G67" s="25">
        <v>2</v>
      </c>
      <c r="H67" s="26">
        <v>571</v>
      </c>
    </row>
    <row r="68" spans="1:8" s="17" customFormat="1" ht="16.05" customHeight="1">
      <c r="A68" s="23"/>
      <c r="B68" s="27" t="s">
        <v>40</v>
      </c>
      <c r="C68" s="28">
        <v>395</v>
      </c>
      <c r="D68" s="28">
        <v>35</v>
      </c>
      <c r="E68" s="28">
        <v>392</v>
      </c>
      <c r="F68" s="28">
        <v>304</v>
      </c>
      <c r="G68" s="28">
        <v>3</v>
      </c>
      <c r="H68" s="29">
        <v>1129</v>
      </c>
    </row>
    <row r="69" spans="1:8" s="17" customFormat="1" ht="16.05" customHeight="1">
      <c r="A69" s="23"/>
      <c r="B69" s="24" t="s">
        <v>114</v>
      </c>
      <c r="C69" s="25">
        <v>25</v>
      </c>
      <c r="D69" s="25">
        <v>3</v>
      </c>
      <c r="E69" s="25">
        <v>75</v>
      </c>
      <c r="F69" s="25">
        <v>30</v>
      </c>
      <c r="G69" s="25">
        <v>1</v>
      </c>
      <c r="H69" s="26">
        <v>134</v>
      </c>
    </row>
    <row r="70" spans="2:8" s="17" customFormat="1" ht="16.05" customHeight="1">
      <c r="B70" s="27" t="s">
        <v>65</v>
      </c>
      <c r="C70" s="28">
        <v>64</v>
      </c>
      <c r="D70" s="28">
        <v>5</v>
      </c>
      <c r="E70" s="28">
        <v>62</v>
      </c>
      <c r="F70" s="28">
        <v>39</v>
      </c>
      <c r="G70" s="28">
        <v>3</v>
      </c>
      <c r="H70" s="29">
        <v>173</v>
      </c>
    </row>
    <row r="71" spans="2:8" s="17" customFormat="1" ht="16.05" customHeight="1">
      <c r="B71" s="24" t="s">
        <v>49</v>
      </c>
      <c r="C71" s="25">
        <v>21</v>
      </c>
      <c r="D71" s="25">
        <v>6</v>
      </c>
      <c r="E71" s="25">
        <v>26</v>
      </c>
      <c r="F71" s="25">
        <v>23</v>
      </c>
      <c r="G71" s="25">
        <v>0</v>
      </c>
      <c r="H71" s="26">
        <v>76</v>
      </c>
    </row>
    <row r="72" spans="2:8" s="17" customFormat="1" ht="16.05" customHeight="1">
      <c r="B72" s="27" t="s">
        <v>48</v>
      </c>
      <c r="C72" s="28">
        <v>4</v>
      </c>
      <c r="D72" s="28">
        <v>3</v>
      </c>
      <c r="E72" s="28">
        <v>28</v>
      </c>
      <c r="F72" s="28">
        <v>30</v>
      </c>
      <c r="G72" s="28">
        <v>0</v>
      </c>
      <c r="H72" s="29">
        <v>65</v>
      </c>
    </row>
    <row r="73" spans="2:8" s="17" customFormat="1" ht="16.05" customHeight="1">
      <c r="B73" s="24" t="s">
        <v>15</v>
      </c>
      <c r="C73" s="25">
        <v>19</v>
      </c>
      <c r="D73" s="25">
        <v>10</v>
      </c>
      <c r="E73" s="25">
        <v>462</v>
      </c>
      <c r="F73" s="25">
        <v>98</v>
      </c>
      <c r="G73" s="25">
        <v>1</v>
      </c>
      <c r="H73" s="26">
        <v>590</v>
      </c>
    </row>
    <row r="74" spans="2:8" s="17" customFormat="1" ht="16.05" customHeight="1">
      <c r="B74" s="27" t="s">
        <v>51</v>
      </c>
      <c r="C74" s="28">
        <v>9</v>
      </c>
      <c r="D74" s="28">
        <v>0</v>
      </c>
      <c r="E74" s="28">
        <v>18</v>
      </c>
      <c r="F74" s="28">
        <v>10</v>
      </c>
      <c r="G74" s="28">
        <v>2</v>
      </c>
      <c r="H74" s="29">
        <v>39</v>
      </c>
    </row>
    <row r="75" spans="2:8" s="17" customFormat="1" ht="16.05" customHeight="1">
      <c r="B75" s="24" t="s">
        <v>20</v>
      </c>
      <c r="C75" s="25">
        <v>18</v>
      </c>
      <c r="D75" s="25">
        <v>7</v>
      </c>
      <c r="E75" s="25">
        <v>44</v>
      </c>
      <c r="F75" s="25">
        <v>33</v>
      </c>
      <c r="G75" s="25">
        <v>1</v>
      </c>
      <c r="H75" s="26">
        <v>103</v>
      </c>
    </row>
    <row r="76" spans="2:8" s="17" customFormat="1" ht="16.05" customHeight="1">
      <c r="B76" s="27" t="s">
        <v>16</v>
      </c>
      <c r="C76" s="28">
        <v>4</v>
      </c>
      <c r="D76" s="28">
        <v>0</v>
      </c>
      <c r="E76" s="28">
        <v>14</v>
      </c>
      <c r="F76" s="28">
        <v>2</v>
      </c>
      <c r="G76" s="28">
        <v>0</v>
      </c>
      <c r="H76" s="29">
        <v>20</v>
      </c>
    </row>
    <row r="77" spans="2:8" s="17" customFormat="1" ht="16.05" customHeight="1">
      <c r="B77" s="24" t="s">
        <v>112</v>
      </c>
      <c r="C77" s="25">
        <v>0</v>
      </c>
      <c r="D77" s="25">
        <v>0</v>
      </c>
      <c r="E77" s="25">
        <v>9</v>
      </c>
      <c r="F77" s="25">
        <v>1</v>
      </c>
      <c r="G77" s="25">
        <v>0</v>
      </c>
      <c r="H77" s="26">
        <v>10</v>
      </c>
    </row>
    <row r="78" spans="2:8" s="17" customFormat="1" ht="16.05" customHeight="1">
      <c r="B78" s="27" t="s">
        <v>47</v>
      </c>
      <c r="C78" s="28">
        <v>5</v>
      </c>
      <c r="D78" s="28">
        <v>0</v>
      </c>
      <c r="E78" s="28">
        <v>23</v>
      </c>
      <c r="F78" s="28">
        <v>7</v>
      </c>
      <c r="G78" s="28">
        <v>0</v>
      </c>
      <c r="H78" s="29">
        <v>35</v>
      </c>
    </row>
    <row r="79" spans="2:8" s="17" customFormat="1" ht="16.05" customHeight="1">
      <c r="B79" s="24" t="s">
        <v>75</v>
      </c>
      <c r="C79" s="25">
        <v>3</v>
      </c>
      <c r="D79" s="25">
        <v>3</v>
      </c>
      <c r="E79" s="25">
        <v>61</v>
      </c>
      <c r="F79" s="25">
        <v>16</v>
      </c>
      <c r="G79" s="25">
        <v>0</v>
      </c>
      <c r="H79" s="26">
        <v>83</v>
      </c>
    </row>
    <row r="80" spans="2:8" s="17" customFormat="1" ht="16.05" customHeight="1">
      <c r="B80" s="27" t="s">
        <v>21</v>
      </c>
      <c r="C80" s="28">
        <v>0</v>
      </c>
      <c r="D80" s="28">
        <v>2</v>
      </c>
      <c r="E80" s="28">
        <v>211</v>
      </c>
      <c r="F80" s="28">
        <v>91</v>
      </c>
      <c r="G80" s="28">
        <v>0</v>
      </c>
      <c r="H80" s="29">
        <v>304</v>
      </c>
    </row>
    <row r="81" spans="2:8" s="17" customFormat="1" ht="16.05" customHeight="1">
      <c r="B81" s="24" t="s">
        <v>67</v>
      </c>
      <c r="C81" s="25">
        <v>0</v>
      </c>
      <c r="D81" s="25">
        <v>0</v>
      </c>
      <c r="E81" s="25">
        <v>2</v>
      </c>
      <c r="F81" s="25">
        <v>5</v>
      </c>
      <c r="G81" s="25">
        <v>0</v>
      </c>
      <c r="H81" s="26">
        <v>7</v>
      </c>
    </row>
    <row r="82" spans="2:8" s="17" customFormat="1" ht="16.05" customHeight="1">
      <c r="B82" s="27" t="s">
        <v>115</v>
      </c>
      <c r="C82" s="28">
        <v>3</v>
      </c>
      <c r="D82" s="28">
        <v>0</v>
      </c>
      <c r="E82" s="28">
        <v>1</v>
      </c>
      <c r="F82" s="28">
        <v>4</v>
      </c>
      <c r="G82" s="28">
        <v>0</v>
      </c>
      <c r="H82" s="29">
        <v>8</v>
      </c>
    </row>
    <row r="83" spans="2:8" s="17" customFormat="1" ht="16.05" customHeight="1">
      <c r="B83" s="24" t="s">
        <v>192</v>
      </c>
      <c r="C83" s="25">
        <v>0</v>
      </c>
      <c r="D83" s="25">
        <v>0</v>
      </c>
      <c r="E83" s="25">
        <v>3</v>
      </c>
      <c r="F83" s="25">
        <v>4</v>
      </c>
      <c r="G83" s="25">
        <v>0</v>
      </c>
      <c r="H83" s="26">
        <v>7</v>
      </c>
    </row>
    <row r="84" spans="2:8" s="17" customFormat="1" ht="16.05" customHeight="1">
      <c r="B84" s="27" t="s">
        <v>119</v>
      </c>
      <c r="C84" s="28">
        <v>11</v>
      </c>
      <c r="D84" s="28">
        <v>1</v>
      </c>
      <c r="E84" s="28">
        <v>16</v>
      </c>
      <c r="F84" s="28">
        <v>4</v>
      </c>
      <c r="G84" s="28">
        <v>0</v>
      </c>
      <c r="H84" s="29">
        <v>32</v>
      </c>
    </row>
    <row r="85" spans="2:8" s="17" customFormat="1" ht="16.05" customHeight="1">
      <c r="B85" s="24" t="s">
        <v>122</v>
      </c>
      <c r="C85" s="25">
        <v>3</v>
      </c>
      <c r="D85" s="25">
        <v>0</v>
      </c>
      <c r="E85" s="25">
        <v>4</v>
      </c>
      <c r="F85" s="25">
        <v>1</v>
      </c>
      <c r="G85" s="25">
        <v>0</v>
      </c>
      <c r="H85" s="26">
        <v>8</v>
      </c>
    </row>
    <row r="86" spans="2:8" s="17" customFormat="1" ht="16.05" customHeight="1">
      <c r="B86" s="27" t="s">
        <v>194</v>
      </c>
      <c r="C86" s="28">
        <v>0</v>
      </c>
      <c r="D86" s="28">
        <v>0</v>
      </c>
      <c r="E86" s="28">
        <v>10</v>
      </c>
      <c r="F86" s="28">
        <v>0</v>
      </c>
      <c r="G86" s="28">
        <v>0</v>
      </c>
      <c r="H86" s="29">
        <v>10</v>
      </c>
    </row>
    <row r="87" spans="2:8" s="17" customFormat="1" ht="16.05" customHeight="1">
      <c r="B87" s="24" t="s">
        <v>124</v>
      </c>
      <c r="C87" s="25">
        <v>5</v>
      </c>
      <c r="D87" s="25">
        <v>0</v>
      </c>
      <c r="E87" s="25">
        <v>4</v>
      </c>
      <c r="F87" s="25">
        <v>2</v>
      </c>
      <c r="G87" s="25">
        <v>0</v>
      </c>
      <c r="H87" s="26">
        <v>11</v>
      </c>
    </row>
    <row r="88" spans="2:8" s="17" customFormat="1" ht="16.05" customHeight="1">
      <c r="B88" s="27" t="s">
        <v>50</v>
      </c>
      <c r="C88" s="28">
        <v>8</v>
      </c>
      <c r="D88" s="28">
        <v>0</v>
      </c>
      <c r="E88" s="28">
        <v>3</v>
      </c>
      <c r="F88" s="28">
        <v>7</v>
      </c>
      <c r="G88" s="28">
        <v>0</v>
      </c>
      <c r="H88" s="29">
        <v>18</v>
      </c>
    </row>
    <row r="89" spans="2:8" s="17" customFormat="1" ht="16.05" customHeight="1">
      <c r="B89" s="24" t="s">
        <v>212</v>
      </c>
      <c r="C89" s="25">
        <v>2</v>
      </c>
      <c r="D89" s="25">
        <v>0</v>
      </c>
      <c r="E89" s="25">
        <v>2</v>
      </c>
      <c r="F89" s="25">
        <v>0</v>
      </c>
      <c r="G89" s="25">
        <v>0</v>
      </c>
      <c r="H89" s="26">
        <v>4</v>
      </c>
    </row>
    <row r="90" spans="2:8" s="17" customFormat="1" ht="16.05" customHeight="1">
      <c r="B90" s="27" t="s">
        <v>193</v>
      </c>
      <c r="C90" s="28">
        <v>0</v>
      </c>
      <c r="D90" s="28">
        <v>0</v>
      </c>
      <c r="E90" s="28">
        <v>10</v>
      </c>
      <c r="F90" s="28">
        <v>0</v>
      </c>
      <c r="G90" s="28">
        <v>0</v>
      </c>
      <c r="H90" s="29">
        <v>10</v>
      </c>
    </row>
    <row r="91" spans="2:8" s="17" customFormat="1" ht="16.05" customHeight="1">
      <c r="B91" s="24" t="s">
        <v>111</v>
      </c>
      <c r="C91" s="25">
        <v>4</v>
      </c>
      <c r="D91" s="25">
        <v>1</v>
      </c>
      <c r="E91" s="25">
        <v>4</v>
      </c>
      <c r="F91" s="25">
        <v>5</v>
      </c>
      <c r="G91" s="25">
        <v>2</v>
      </c>
      <c r="H91" s="26">
        <v>16</v>
      </c>
    </row>
    <row r="92" spans="2:8" s="17" customFormat="1" ht="16.05" customHeight="1">
      <c r="B92" s="27" t="s">
        <v>259</v>
      </c>
      <c r="C92" s="28">
        <v>2</v>
      </c>
      <c r="D92" s="28">
        <v>0</v>
      </c>
      <c r="E92" s="28">
        <v>3</v>
      </c>
      <c r="F92" s="28">
        <v>3</v>
      </c>
      <c r="G92" s="28">
        <v>0</v>
      </c>
      <c r="H92" s="29">
        <v>8</v>
      </c>
    </row>
    <row r="93" spans="2:8" s="17" customFormat="1" ht="16.05" customHeight="1">
      <c r="B93" s="24" t="s">
        <v>254</v>
      </c>
      <c r="C93" s="25">
        <v>0</v>
      </c>
      <c r="D93" s="25">
        <v>0</v>
      </c>
      <c r="E93" s="25">
        <v>1</v>
      </c>
      <c r="F93" s="25">
        <v>0</v>
      </c>
      <c r="G93" s="25">
        <v>0</v>
      </c>
      <c r="H93" s="26">
        <v>1</v>
      </c>
    </row>
    <row r="94" spans="2:8" s="17" customFormat="1" ht="16.05" customHeight="1">
      <c r="B94" s="27" t="s">
        <v>257</v>
      </c>
      <c r="C94" s="28">
        <v>0</v>
      </c>
      <c r="D94" s="28">
        <v>0</v>
      </c>
      <c r="E94" s="28">
        <v>2</v>
      </c>
      <c r="F94" s="28">
        <v>0</v>
      </c>
      <c r="G94" s="28">
        <v>0</v>
      </c>
      <c r="H94" s="29">
        <v>2</v>
      </c>
    </row>
    <row r="95" spans="2:8" s="17" customFormat="1" ht="16.05" customHeight="1">
      <c r="B95" s="24" t="s">
        <v>278</v>
      </c>
      <c r="C95" s="25">
        <v>0</v>
      </c>
      <c r="D95" s="25">
        <v>0</v>
      </c>
      <c r="E95" s="25">
        <v>0</v>
      </c>
      <c r="F95" s="25">
        <v>1</v>
      </c>
      <c r="G95" s="25">
        <v>0</v>
      </c>
      <c r="H95" s="26">
        <v>1</v>
      </c>
    </row>
    <row r="96" spans="2:8" s="17" customFormat="1" ht="16.05" customHeight="1">
      <c r="B96" s="27" t="s">
        <v>237</v>
      </c>
      <c r="C96" s="28">
        <v>0</v>
      </c>
      <c r="D96" s="28">
        <v>0</v>
      </c>
      <c r="E96" s="28">
        <v>1</v>
      </c>
      <c r="F96" s="28">
        <v>2</v>
      </c>
      <c r="G96" s="28">
        <v>0</v>
      </c>
      <c r="H96" s="29">
        <v>3</v>
      </c>
    </row>
    <row r="97" spans="2:8" s="17" customFormat="1" ht="16.05" customHeight="1">
      <c r="B97" s="24" t="s">
        <v>236</v>
      </c>
      <c r="C97" s="25">
        <v>1</v>
      </c>
      <c r="D97" s="25">
        <v>0</v>
      </c>
      <c r="E97" s="25">
        <v>0</v>
      </c>
      <c r="F97" s="25">
        <v>1</v>
      </c>
      <c r="G97" s="25">
        <v>0</v>
      </c>
      <c r="H97" s="26">
        <v>2</v>
      </c>
    </row>
    <row r="98" spans="2:8" s="17" customFormat="1" ht="16.05" customHeight="1">
      <c r="B98" s="21" t="s">
        <v>315</v>
      </c>
      <c r="C98" s="22">
        <v>161</v>
      </c>
      <c r="D98" s="22">
        <v>36</v>
      </c>
      <c r="E98" s="22">
        <v>330</v>
      </c>
      <c r="F98" s="22">
        <v>249</v>
      </c>
      <c r="G98" s="22">
        <v>14</v>
      </c>
      <c r="H98" s="22">
        <v>790</v>
      </c>
    </row>
    <row r="99" spans="2:8" s="17" customFormat="1" ht="16.05" customHeight="1">
      <c r="B99" s="24" t="s">
        <v>61</v>
      </c>
      <c r="C99" s="25">
        <v>79</v>
      </c>
      <c r="D99" s="25">
        <v>9</v>
      </c>
      <c r="E99" s="25">
        <v>85</v>
      </c>
      <c r="F99" s="25">
        <v>122</v>
      </c>
      <c r="G99" s="25">
        <v>10</v>
      </c>
      <c r="H99" s="26">
        <v>305</v>
      </c>
    </row>
    <row r="100" spans="2:8" s="17" customFormat="1" ht="16.05" customHeight="1">
      <c r="B100" s="27" t="s">
        <v>72</v>
      </c>
      <c r="C100" s="28">
        <v>43</v>
      </c>
      <c r="D100" s="28">
        <v>13</v>
      </c>
      <c r="E100" s="28">
        <v>61</v>
      </c>
      <c r="F100" s="28">
        <v>56</v>
      </c>
      <c r="G100" s="28">
        <v>2</v>
      </c>
      <c r="H100" s="29">
        <v>175</v>
      </c>
    </row>
    <row r="101" spans="2:8" s="17" customFormat="1" ht="16.05" customHeight="1">
      <c r="B101" s="24" t="s">
        <v>71</v>
      </c>
      <c r="C101" s="25">
        <v>11</v>
      </c>
      <c r="D101" s="25">
        <v>6</v>
      </c>
      <c r="E101" s="25">
        <v>132</v>
      </c>
      <c r="F101" s="25">
        <v>18</v>
      </c>
      <c r="G101" s="25">
        <v>0</v>
      </c>
      <c r="H101" s="26">
        <v>167</v>
      </c>
    </row>
    <row r="102" spans="2:8" s="17" customFormat="1" ht="16.05" customHeight="1">
      <c r="B102" s="27" t="s">
        <v>22</v>
      </c>
      <c r="C102" s="28">
        <v>11</v>
      </c>
      <c r="D102" s="28">
        <v>4</v>
      </c>
      <c r="E102" s="28">
        <v>21</v>
      </c>
      <c r="F102" s="28">
        <v>17</v>
      </c>
      <c r="G102" s="28">
        <v>1</v>
      </c>
      <c r="H102" s="29">
        <v>54</v>
      </c>
    </row>
    <row r="103" spans="2:8" s="17" customFormat="1" ht="16.05" customHeight="1">
      <c r="B103" s="24" t="s">
        <v>17</v>
      </c>
      <c r="C103" s="25">
        <v>3</v>
      </c>
      <c r="D103" s="25">
        <v>2</v>
      </c>
      <c r="E103" s="25">
        <v>11</v>
      </c>
      <c r="F103" s="25">
        <v>9</v>
      </c>
      <c r="G103" s="25">
        <v>0</v>
      </c>
      <c r="H103" s="26">
        <v>25</v>
      </c>
    </row>
    <row r="104" spans="2:8" s="17" customFormat="1" ht="16.05" customHeight="1">
      <c r="B104" s="27" t="s">
        <v>63</v>
      </c>
      <c r="C104" s="28">
        <v>2</v>
      </c>
      <c r="D104" s="28">
        <v>0</v>
      </c>
      <c r="E104" s="28">
        <v>3</v>
      </c>
      <c r="F104" s="28">
        <v>6</v>
      </c>
      <c r="G104" s="28">
        <v>0</v>
      </c>
      <c r="H104" s="29">
        <v>11</v>
      </c>
    </row>
    <row r="105" spans="2:8" s="17" customFormat="1" ht="16.05" customHeight="1">
      <c r="B105" s="24" t="s">
        <v>113</v>
      </c>
      <c r="C105" s="25">
        <v>8</v>
      </c>
      <c r="D105" s="25">
        <v>1</v>
      </c>
      <c r="E105" s="25">
        <v>17</v>
      </c>
      <c r="F105" s="25">
        <v>11</v>
      </c>
      <c r="G105" s="25">
        <v>0</v>
      </c>
      <c r="H105" s="26">
        <v>37</v>
      </c>
    </row>
    <row r="106" spans="2:8" s="17" customFormat="1" ht="16.05" customHeight="1">
      <c r="B106" s="27" t="s">
        <v>94</v>
      </c>
      <c r="C106" s="28">
        <v>2</v>
      </c>
      <c r="D106" s="28">
        <v>1</v>
      </c>
      <c r="E106" s="28">
        <v>0</v>
      </c>
      <c r="F106" s="28">
        <v>2</v>
      </c>
      <c r="G106" s="28">
        <v>0</v>
      </c>
      <c r="H106" s="29">
        <v>5</v>
      </c>
    </row>
    <row r="107" spans="2:8" s="17" customFormat="1" ht="16.05" customHeight="1">
      <c r="B107" s="24" t="s">
        <v>89</v>
      </c>
      <c r="C107" s="25">
        <v>1</v>
      </c>
      <c r="D107" s="25">
        <v>0</v>
      </c>
      <c r="E107" s="25">
        <v>0</v>
      </c>
      <c r="F107" s="25">
        <v>1</v>
      </c>
      <c r="G107" s="25">
        <v>0</v>
      </c>
      <c r="H107" s="26">
        <v>2</v>
      </c>
    </row>
    <row r="108" spans="2:8" s="17" customFormat="1" ht="16.05" customHeight="1">
      <c r="B108" s="27" t="s">
        <v>121</v>
      </c>
      <c r="C108" s="28">
        <v>0</v>
      </c>
      <c r="D108" s="28">
        <v>0</v>
      </c>
      <c r="E108" s="28">
        <v>0</v>
      </c>
      <c r="F108" s="28">
        <v>1</v>
      </c>
      <c r="G108" s="28">
        <v>0</v>
      </c>
      <c r="H108" s="29">
        <v>1</v>
      </c>
    </row>
    <row r="109" spans="2:8" s="17" customFormat="1" ht="16.05" customHeight="1">
      <c r="B109" s="24" t="s">
        <v>97</v>
      </c>
      <c r="C109" s="25">
        <v>0</v>
      </c>
      <c r="D109" s="25">
        <v>0</v>
      </c>
      <c r="E109" s="25">
        <v>0</v>
      </c>
      <c r="F109" s="25">
        <v>2</v>
      </c>
      <c r="G109" s="25">
        <v>0</v>
      </c>
      <c r="H109" s="26">
        <v>2</v>
      </c>
    </row>
    <row r="110" spans="2:8" s="17" customFormat="1" ht="16.05" customHeight="1">
      <c r="B110" s="27" t="s">
        <v>91</v>
      </c>
      <c r="C110" s="28">
        <v>1</v>
      </c>
      <c r="D110" s="28">
        <v>0</v>
      </c>
      <c r="E110" s="28">
        <v>0</v>
      </c>
      <c r="F110" s="28">
        <v>0</v>
      </c>
      <c r="G110" s="28">
        <v>0</v>
      </c>
      <c r="H110" s="29">
        <v>1</v>
      </c>
    </row>
    <row r="111" spans="2:8" s="17" customFormat="1" ht="16.05" customHeight="1">
      <c r="B111" s="24" t="s">
        <v>210</v>
      </c>
      <c r="C111" s="25">
        <v>0</v>
      </c>
      <c r="D111" s="25">
        <v>0</v>
      </c>
      <c r="E111" s="25">
        <v>0</v>
      </c>
      <c r="F111" s="25">
        <v>3</v>
      </c>
      <c r="G111" s="25">
        <v>0</v>
      </c>
      <c r="H111" s="26">
        <v>3</v>
      </c>
    </row>
    <row r="112" spans="2:8" s="17" customFormat="1" ht="16.05" customHeight="1">
      <c r="B112" s="27" t="s">
        <v>87</v>
      </c>
      <c r="C112" s="28">
        <v>0</v>
      </c>
      <c r="D112" s="28">
        <v>0</v>
      </c>
      <c r="E112" s="28">
        <v>0</v>
      </c>
      <c r="F112" s="28">
        <v>0</v>
      </c>
      <c r="G112" s="28">
        <v>1</v>
      </c>
      <c r="H112" s="29">
        <v>1</v>
      </c>
    </row>
    <row r="113" spans="2:8" s="17" customFormat="1" ht="16.05" customHeight="1">
      <c r="B113" s="24" t="s">
        <v>93</v>
      </c>
      <c r="C113" s="25">
        <v>0</v>
      </c>
      <c r="D113" s="25">
        <v>0</v>
      </c>
      <c r="E113" s="25">
        <v>0</v>
      </c>
      <c r="F113" s="25">
        <v>1</v>
      </c>
      <c r="G113" s="25">
        <v>0</v>
      </c>
      <c r="H113" s="26">
        <v>1</v>
      </c>
    </row>
    <row r="114" spans="2:8" s="17" customFormat="1" ht="16.05" customHeight="1">
      <c r="B114" s="21" t="s">
        <v>314</v>
      </c>
      <c r="C114" s="22">
        <v>0</v>
      </c>
      <c r="D114" s="22">
        <v>0</v>
      </c>
      <c r="E114" s="22">
        <v>5</v>
      </c>
      <c r="F114" s="22">
        <v>2</v>
      </c>
      <c r="G114" s="22">
        <v>0</v>
      </c>
      <c r="H114" s="22">
        <v>7</v>
      </c>
    </row>
    <row r="115" spans="2:8" s="17" customFormat="1" ht="16.05" customHeight="1">
      <c r="B115" s="27" t="s">
        <v>184</v>
      </c>
      <c r="C115" s="28">
        <v>0</v>
      </c>
      <c r="D115" s="28">
        <v>0</v>
      </c>
      <c r="E115" s="28">
        <v>4</v>
      </c>
      <c r="F115" s="28">
        <v>0</v>
      </c>
      <c r="G115" s="28">
        <v>0</v>
      </c>
      <c r="H115" s="29">
        <v>4</v>
      </c>
    </row>
    <row r="116" spans="2:8" s="17" customFormat="1" ht="16.05" customHeight="1">
      <c r="B116" s="24" t="s">
        <v>58</v>
      </c>
      <c r="C116" s="25">
        <v>0</v>
      </c>
      <c r="D116" s="25">
        <v>0</v>
      </c>
      <c r="E116" s="25">
        <v>1</v>
      </c>
      <c r="F116" s="25">
        <v>1</v>
      </c>
      <c r="G116" s="25">
        <v>0</v>
      </c>
      <c r="H116" s="26">
        <v>2</v>
      </c>
    </row>
    <row r="117" spans="2:8" s="17" customFormat="1" ht="16.05" customHeight="1">
      <c r="B117" s="27" t="s">
        <v>127</v>
      </c>
      <c r="C117" s="28">
        <v>0</v>
      </c>
      <c r="D117" s="28">
        <v>0</v>
      </c>
      <c r="E117" s="28">
        <v>0</v>
      </c>
      <c r="F117" s="28">
        <v>1</v>
      </c>
      <c r="G117" s="28">
        <v>0</v>
      </c>
      <c r="H117" s="29">
        <v>1</v>
      </c>
    </row>
    <row r="118" spans="2:8" s="17" customFormat="1" ht="16.05" customHeight="1">
      <c r="B118" s="21" t="s">
        <v>191</v>
      </c>
      <c r="C118" s="22">
        <v>0</v>
      </c>
      <c r="D118" s="22">
        <v>0</v>
      </c>
      <c r="E118" s="22">
        <v>0</v>
      </c>
      <c r="F118" s="22">
        <v>1</v>
      </c>
      <c r="G118" s="22">
        <v>0</v>
      </c>
      <c r="H118" s="22">
        <v>1</v>
      </c>
    </row>
    <row r="119" spans="2:8" s="17" customFormat="1" ht="16.05" customHeight="1">
      <c r="B119" s="27" t="s">
        <v>191</v>
      </c>
      <c r="C119" s="28">
        <v>0</v>
      </c>
      <c r="D119" s="28">
        <v>0</v>
      </c>
      <c r="E119" s="28">
        <v>0</v>
      </c>
      <c r="F119" s="28">
        <v>1</v>
      </c>
      <c r="G119" s="28">
        <v>0</v>
      </c>
      <c r="H119" s="29">
        <v>1</v>
      </c>
    </row>
    <row r="120" spans="2:8" s="17" customFormat="1" ht="16.05" customHeight="1">
      <c r="B120" s="177" t="s">
        <v>318</v>
      </c>
      <c r="C120" s="178">
        <v>6249</v>
      </c>
      <c r="D120" s="178">
        <v>1329</v>
      </c>
      <c r="E120" s="178">
        <v>28039</v>
      </c>
      <c r="F120" s="178">
        <v>15782</v>
      </c>
      <c r="G120" s="178">
        <v>438</v>
      </c>
      <c r="H120" s="178">
        <v>51837</v>
      </c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37">
    <tabColor theme="3"/>
  </sheetPr>
  <dimension ref="A2:DJ133"/>
  <sheetViews>
    <sheetView showGridLines="0" zoomScale="140" zoomScaleNormal="140" workbookViewId="0" topLeftCell="A1">
      <pane xSplit="2" ySplit="5" topLeftCell="C6" activePane="bottomRight" state="frozen"/>
      <selection pane="topLeft" activeCell="K14" sqref="K14"/>
      <selection pane="bottomLeft" activeCell="K14" sqref="K14"/>
      <selection pane="topRight" activeCell="K14" sqref="K14"/>
      <selection pane="bottomRight" activeCell="K14" sqref="K14"/>
    </sheetView>
  </sheetViews>
  <sheetFormatPr defaultColWidth="11.444285714285714" defaultRowHeight="13.2"/>
  <cols>
    <col min="1" max="1" width="3.7142857142857144" customWidth="1"/>
    <col min="2" max="2" width="36.714285714285715" customWidth="1"/>
    <col min="3" max="4" width="10.428571428571429" customWidth="1"/>
    <col min="5" max="6" width="10.714285714285714" customWidth="1"/>
    <col min="7" max="20" width="9.714285714285714" customWidth="1"/>
  </cols>
  <sheetData>
    <row r="1" s="17" customFormat="1" ht="70.05" customHeight="1"/>
    <row r="2" spans="2:2" s="17" customFormat="1" ht="16.05" customHeight="1">
      <c r="B2" s="68" t="s">
        <v>358</v>
      </c>
    </row>
    <row r="3" spans="2:2" s="17" customFormat="1" ht="16.05" customHeight="1">
      <c r="B3" s="106"/>
    </row>
    <row r="4" spans="2:20" s="17" customFormat="1" ht="16.05" customHeight="1">
      <c r="B4" s="205" t="s">
        <v>77</v>
      </c>
      <c r="C4" s="174" t="s">
        <v>233</v>
      </c>
      <c r="D4" s="174"/>
      <c r="E4" s="174" t="s">
        <v>263</v>
      </c>
      <c r="F4" s="174"/>
      <c r="G4" s="174" t="s">
        <v>270</v>
      </c>
      <c r="H4" s="174"/>
      <c r="I4" s="174" t="s">
        <v>234</v>
      </c>
      <c r="J4" s="174"/>
      <c r="K4" s="174" t="s">
        <v>271</v>
      </c>
      <c r="L4" s="174"/>
      <c r="M4" s="174" t="s">
        <v>272</v>
      </c>
      <c r="N4" s="174"/>
      <c r="O4" s="174" t="s">
        <v>273</v>
      </c>
      <c r="P4" s="174"/>
      <c r="Q4" s="174" t="s">
        <v>303</v>
      </c>
      <c r="R4" s="174"/>
      <c r="S4" s="174" t="s">
        <v>274</v>
      </c>
      <c r="T4" s="174"/>
    </row>
    <row r="5" spans="2:20" s="17" customFormat="1" ht="16.05" customHeight="1">
      <c r="B5" s="206"/>
      <c r="C5" s="20" t="s">
        <v>8</v>
      </c>
      <c r="D5" s="20" t="s">
        <v>5</v>
      </c>
      <c r="E5" s="20" t="s">
        <v>8</v>
      </c>
      <c r="F5" s="20" t="s">
        <v>5</v>
      </c>
      <c r="G5" s="20" t="s">
        <v>8</v>
      </c>
      <c r="H5" s="20" t="s">
        <v>5</v>
      </c>
      <c r="I5" s="20" t="s">
        <v>8</v>
      </c>
      <c r="J5" s="20" t="s">
        <v>5</v>
      </c>
      <c r="K5" s="20" t="s">
        <v>8</v>
      </c>
      <c r="L5" s="20" t="s">
        <v>5</v>
      </c>
      <c r="M5" s="20" t="s">
        <v>8</v>
      </c>
      <c r="N5" s="20" t="s">
        <v>5</v>
      </c>
      <c r="O5" s="20" t="s">
        <v>8</v>
      </c>
      <c r="P5" s="20" t="s">
        <v>5</v>
      </c>
      <c r="Q5" s="20" t="s">
        <v>8</v>
      </c>
      <c r="R5" s="20" t="s">
        <v>5</v>
      </c>
      <c r="S5" s="20" t="s">
        <v>8</v>
      </c>
      <c r="T5" s="20" t="s">
        <v>5</v>
      </c>
    </row>
    <row r="6" spans="1:114" s="99" customFormat="1" ht="16.05" customHeight="1">
      <c r="A6" s="17"/>
      <c r="B6" s="24" t="s">
        <v>16</v>
      </c>
      <c r="C6" s="25">
        <v>787</v>
      </c>
      <c r="D6" s="25">
        <v>787</v>
      </c>
      <c r="E6" s="25">
        <v>27</v>
      </c>
      <c r="F6" s="25">
        <v>9</v>
      </c>
      <c r="G6" s="25">
        <v>0</v>
      </c>
      <c r="H6" s="25">
        <v>0</v>
      </c>
      <c r="I6" s="25">
        <v>17</v>
      </c>
      <c r="J6" s="25">
        <v>3</v>
      </c>
      <c r="K6" s="25">
        <v>9</v>
      </c>
      <c r="L6" s="25">
        <v>8</v>
      </c>
      <c r="M6" s="25">
        <v>0</v>
      </c>
      <c r="N6" s="25">
        <v>0</v>
      </c>
      <c r="O6" s="25">
        <v>0</v>
      </c>
      <c r="P6" s="25">
        <v>0</v>
      </c>
      <c r="Q6" s="25">
        <v>0</v>
      </c>
      <c r="R6" s="50">
        <v>0</v>
      </c>
      <c r="S6" s="25">
        <v>1</v>
      </c>
      <c r="T6" s="25">
        <v>0</v>
      </c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</row>
    <row r="7" spans="2:20" s="17" customFormat="1" ht="16.05" customHeight="1">
      <c r="B7" s="27" t="s">
        <v>17</v>
      </c>
      <c r="C7" s="28">
        <v>1</v>
      </c>
      <c r="D7" s="28">
        <v>2</v>
      </c>
      <c r="E7" s="28">
        <v>0</v>
      </c>
      <c r="F7" s="28">
        <v>0</v>
      </c>
      <c r="G7" s="28">
        <v>3</v>
      </c>
      <c r="H7" s="28">
        <v>2</v>
      </c>
      <c r="I7" s="28">
        <v>17</v>
      </c>
      <c r="J7" s="28">
        <v>8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48">
        <v>0</v>
      </c>
      <c r="S7" s="28">
        <v>0</v>
      </c>
      <c r="T7" s="28">
        <v>0</v>
      </c>
    </row>
    <row r="8" spans="1:114" s="99" customFormat="1" ht="16.05" customHeight="1">
      <c r="A8" s="17"/>
      <c r="B8" s="24" t="s">
        <v>89</v>
      </c>
      <c r="C8" s="25">
        <v>0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1</v>
      </c>
      <c r="J8" s="25">
        <v>1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50">
        <v>0</v>
      </c>
      <c r="S8" s="25">
        <v>0</v>
      </c>
      <c r="T8" s="25">
        <v>0</v>
      </c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</row>
    <row r="9" spans="2:20" s="17" customFormat="1" ht="16.05" customHeight="1">
      <c r="B9" s="27" t="s">
        <v>9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2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48">
        <v>0</v>
      </c>
      <c r="S9" s="28">
        <v>0</v>
      </c>
      <c r="T9" s="28">
        <v>0</v>
      </c>
    </row>
    <row r="10" spans="1:114" s="99" customFormat="1" ht="16.05" customHeight="1">
      <c r="A10" s="17"/>
      <c r="B10" s="24" t="s">
        <v>191</v>
      </c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1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50">
        <v>0</v>
      </c>
      <c r="S10" s="25">
        <v>0</v>
      </c>
      <c r="T10" s="25">
        <v>0</v>
      </c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</row>
    <row r="11" spans="2:20" s="17" customFormat="1" ht="16.05" customHeight="1">
      <c r="B11" s="27" t="s">
        <v>259</v>
      </c>
      <c r="C11" s="28">
        <v>1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8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48">
        <v>0</v>
      </c>
      <c r="S11" s="28">
        <v>0</v>
      </c>
      <c r="T11" s="28">
        <v>0</v>
      </c>
    </row>
    <row r="12" spans="1:114" s="99" customFormat="1" ht="16.05" customHeight="1">
      <c r="A12" s="17"/>
      <c r="B12" s="24" t="s">
        <v>18</v>
      </c>
      <c r="C12" s="25">
        <v>26</v>
      </c>
      <c r="D12" s="25">
        <v>31</v>
      </c>
      <c r="E12" s="25">
        <v>1</v>
      </c>
      <c r="F12" s="25">
        <v>1</v>
      </c>
      <c r="G12" s="25">
        <v>2</v>
      </c>
      <c r="H12" s="25">
        <v>2</v>
      </c>
      <c r="I12" s="25">
        <v>292</v>
      </c>
      <c r="J12" s="25">
        <v>98</v>
      </c>
      <c r="K12" s="25">
        <v>43</v>
      </c>
      <c r="L12" s="25">
        <v>21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50">
        <v>0</v>
      </c>
      <c r="S12" s="25">
        <v>0</v>
      </c>
      <c r="T12" s="25">
        <v>0</v>
      </c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</row>
    <row r="13" spans="2:20" s="17" customFormat="1" ht="16.05" customHeight="1">
      <c r="B13" s="27" t="s">
        <v>19</v>
      </c>
      <c r="C13" s="28">
        <v>2</v>
      </c>
      <c r="D13" s="28">
        <v>2</v>
      </c>
      <c r="E13" s="28">
        <v>0</v>
      </c>
      <c r="F13" s="28">
        <v>0</v>
      </c>
      <c r="G13" s="28">
        <v>2</v>
      </c>
      <c r="H13" s="28">
        <v>6</v>
      </c>
      <c r="I13" s="28">
        <v>320</v>
      </c>
      <c r="J13" s="28">
        <v>258</v>
      </c>
      <c r="K13" s="28">
        <v>5</v>
      </c>
      <c r="L13" s="28">
        <v>6</v>
      </c>
      <c r="M13" s="28">
        <v>1</v>
      </c>
      <c r="N13" s="28">
        <v>0</v>
      </c>
      <c r="O13" s="28">
        <v>0</v>
      </c>
      <c r="P13" s="28">
        <v>0</v>
      </c>
      <c r="Q13" s="28">
        <v>0</v>
      </c>
      <c r="R13" s="48">
        <v>0</v>
      </c>
      <c r="S13" s="28">
        <v>0</v>
      </c>
      <c r="T13" s="28">
        <v>0</v>
      </c>
    </row>
    <row r="14" spans="1:114" s="99" customFormat="1" ht="16.05" customHeight="1">
      <c r="A14" s="17"/>
      <c r="B14" s="24" t="s">
        <v>20</v>
      </c>
      <c r="C14" s="25">
        <v>0</v>
      </c>
      <c r="D14" s="25">
        <v>4</v>
      </c>
      <c r="E14" s="25">
        <v>0</v>
      </c>
      <c r="F14" s="25">
        <v>0</v>
      </c>
      <c r="G14" s="25">
        <v>2</v>
      </c>
      <c r="H14" s="25">
        <v>3</v>
      </c>
      <c r="I14" s="25">
        <v>61</v>
      </c>
      <c r="J14" s="25">
        <v>42</v>
      </c>
      <c r="K14" s="25">
        <v>3</v>
      </c>
      <c r="L14" s="25">
        <v>7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50">
        <v>0</v>
      </c>
      <c r="S14" s="25">
        <v>0</v>
      </c>
      <c r="T14" s="25">
        <v>0</v>
      </c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</row>
    <row r="15" spans="2:20" s="17" customFormat="1" ht="16.05" customHeight="1">
      <c r="B15" s="27" t="s">
        <v>91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1</v>
      </c>
      <c r="K15" s="28">
        <v>0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48">
        <v>0</v>
      </c>
      <c r="S15" s="28">
        <v>0</v>
      </c>
      <c r="T15" s="28">
        <v>0</v>
      </c>
    </row>
    <row r="16" spans="1:114" s="99" customFormat="1" ht="16.05" customHeight="1">
      <c r="A16" s="17"/>
      <c r="B16" s="24" t="s">
        <v>119</v>
      </c>
      <c r="C16" s="25">
        <v>8</v>
      </c>
      <c r="D16" s="25">
        <v>2</v>
      </c>
      <c r="E16" s="25">
        <v>0</v>
      </c>
      <c r="F16" s="25">
        <v>0</v>
      </c>
      <c r="G16" s="25">
        <v>0</v>
      </c>
      <c r="H16" s="25">
        <v>0</v>
      </c>
      <c r="I16" s="25">
        <v>21</v>
      </c>
      <c r="J16" s="25">
        <v>11</v>
      </c>
      <c r="K16" s="25">
        <v>3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50">
        <v>0</v>
      </c>
      <c r="S16" s="25">
        <v>0</v>
      </c>
      <c r="T16" s="25">
        <v>0</v>
      </c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</row>
    <row r="17" spans="2:20" s="17" customFormat="1" ht="16.05" customHeight="1">
      <c r="B17" s="27" t="s">
        <v>278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1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48">
        <v>0</v>
      </c>
      <c r="S17" s="28">
        <v>0</v>
      </c>
      <c r="T17" s="28">
        <v>0</v>
      </c>
    </row>
    <row r="18" spans="1:114" s="99" customFormat="1" ht="16.05" customHeight="1">
      <c r="A18" s="17"/>
      <c r="B18" s="24" t="s">
        <v>21</v>
      </c>
      <c r="C18" s="25">
        <v>2</v>
      </c>
      <c r="D18" s="25">
        <v>1</v>
      </c>
      <c r="E18" s="25">
        <v>0</v>
      </c>
      <c r="F18" s="25">
        <v>0</v>
      </c>
      <c r="G18" s="25">
        <v>0</v>
      </c>
      <c r="H18" s="25">
        <v>0</v>
      </c>
      <c r="I18" s="25">
        <v>303</v>
      </c>
      <c r="J18" s="25">
        <v>1</v>
      </c>
      <c r="K18" s="25">
        <v>1</v>
      </c>
      <c r="L18" s="25">
        <v>1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50">
        <v>0</v>
      </c>
      <c r="S18" s="25">
        <v>0</v>
      </c>
      <c r="T18" s="25">
        <v>0</v>
      </c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</row>
    <row r="19" spans="2:20" s="17" customFormat="1" ht="16.05" customHeight="1">
      <c r="B19" s="27" t="s">
        <v>87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1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R19" s="48">
        <v>0</v>
      </c>
      <c r="S19" s="28">
        <v>0</v>
      </c>
      <c r="T19" s="28">
        <v>0</v>
      </c>
    </row>
    <row r="20" spans="1:114" s="99" customFormat="1" ht="16.05" customHeight="1">
      <c r="A20" s="17"/>
      <c r="B20" s="24" t="s">
        <v>120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8</v>
      </c>
      <c r="J20" s="25">
        <v>0</v>
      </c>
      <c r="K20" s="25">
        <v>1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50">
        <v>0</v>
      </c>
      <c r="S20" s="25">
        <v>0</v>
      </c>
      <c r="T20" s="25">
        <v>0</v>
      </c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</row>
    <row r="21" spans="2:20" s="17" customFormat="1" ht="16.05" customHeight="1">
      <c r="B21" s="27" t="s">
        <v>22</v>
      </c>
      <c r="C21" s="28">
        <v>7</v>
      </c>
      <c r="D21" s="28">
        <v>3</v>
      </c>
      <c r="E21" s="28">
        <v>0</v>
      </c>
      <c r="F21" s="28">
        <v>0</v>
      </c>
      <c r="G21" s="28">
        <v>0</v>
      </c>
      <c r="H21" s="28">
        <v>0</v>
      </c>
      <c r="I21" s="28">
        <v>29</v>
      </c>
      <c r="J21" s="28">
        <v>25</v>
      </c>
      <c r="K21" s="28">
        <v>4</v>
      </c>
      <c r="L21" s="28">
        <v>1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48">
        <v>0</v>
      </c>
      <c r="S21" s="28">
        <v>0</v>
      </c>
      <c r="T21" s="28">
        <v>0</v>
      </c>
    </row>
    <row r="22" spans="1:114" s="99" customFormat="1" ht="16.05" customHeight="1">
      <c r="A22" s="17"/>
      <c r="B22" s="24" t="s">
        <v>23</v>
      </c>
      <c r="C22" s="25">
        <v>1</v>
      </c>
      <c r="D22" s="25">
        <v>3</v>
      </c>
      <c r="E22" s="25">
        <v>0</v>
      </c>
      <c r="F22" s="25">
        <v>0</v>
      </c>
      <c r="G22" s="25">
        <v>0</v>
      </c>
      <c r="H22" s="25">
        <v>0</v>
      </c>
      <c r="I22" s="25">
        <v>100</v>
      </c>
      <c r="J22" s="25">
        <v>97</v>
      </c>
      <c r="K22" s="25">
        <v>1</v>
      </c>
      <c r="L22" s="25">
        <v>2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50">
        <v>0</v>
      </c>
      <c r="S22" s="25">
        <v>0</v>
      </c>
      <c r="T22" s="25">
        <v>0</v>
      </c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</row>
    <row r="23" spans="2:20" s="17" customFormat="1" ht="16.05" customHeight="1">
      <c r="B23" s="27" t="s">
        <v>121</v>
      </c>
      <c r="C23" s="28">
        <v>0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1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48">
        <v>0</v>
      </c>
      <c r="S23" s="28">
        <v>0</v>
      </c>
      <c r="T23" s="28">
        <v>0</v>
      </c>
    </row>
    <row r="24" spans="1:114" s="99" customFormat="1" ht="16.05" customHeight="1">
      <c r="A24" s="17"/>
      <c r="B24" s="24" t="s">
        <v>24</v>
      </c>
      <c r="C24" s="25">
        <v>16</v>
      </c>
      <c r="D24" s="25">
        <v>13</v>
      </c>
      <c r="E24" s="25">
        <v>0</v>
      </c>
      <c r="F24" s="25">
        <v>0</v>
      </c>
      <c r="G24" s="25">
        <v>0</v>
      </c>
      <c r="H24" s="25">
        <v>0</v>
      </c>
      <c r="I24" s="25">
        <v>469</v>
      </c>
      <c r="J24" s="25">
        <v>475</v>
      </c>
      <c r="K24" s="25">
        <v>6</v>
      </c>
      <c r="L24" s="25">
        <v>28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50">
        <v>0</v>
      </c>
      <c r="S24" s="25">
        <v>0</v>
      </c>
      <c r="T24" s="25">
        <v>0</v>
      </c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</row>
    <row r="25" spans="2:20" s="17" customFormat="1" ht="16.05" customHeight="1">
      <c r="B25" s="27" t="s">
        <v>25</v>
      </c>
      <c r="C25" s="28">
        <v>0</v>
      </c>
      <c r="D25" s="28">
        <v>4</v>
      </c>
      <c r="E25" s="28">
        <v>236</v>
      </c>
      <c r="F25" s="28">
        <v>4</v>
      </c>
      <c r="G25" s="28">
        <v>0</v>
      </c>
      <c r="H25" s="28">
        <v>0</v>
      </c>
      <c r="I25" s="28">
        <v>2</v>
      </c>
      <c r="J25" s="28">
        <v>0</v>
      </c>
      <c r="K25" s="28">
        <v>9</v>
      </c>
      <c r="L25" s="28">
        <v>1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48">
        <v>0</v>
      </c>
      <c r="S25" s="28">
        <v>0</v>
      </c>
      <c r="T25" s="28">
        <v>0</v>
      </c>
    </row>
    <row r="26" spans="1:114" s="99" customFormat="1" ht="16.05" customHeight="1">
      <c r="A26" s="17"/>
      <c r="B26" s="24" t="s">
        <v>188</v>
      </c>
      <c r="C26" s="25">
        <v>0</v>
      </c>
      <c r="D26" s="25">
        <v>1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5">
        <v>0</v>
      </c>
      <c r="Q26" s="25">
        <v>0</v>
      </c>
      <c r="R26" s="50">
        <v>0</v>
      </c>
      <c r="S26" s="25">
        <v>0</v>
      </c>
      <c r="T26" s="25">
        <v>0</v>
      </c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</row>
    <row r="27" spans="2:20" s="17" customFormat="1" ht="16.05" customHeight="1">
      <c r="B27" s="27" t="s">
        <v>242</v>
      </c>
      <c r="C27" s="28">
        <v>0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  <c r="I27" s="28">
        <v>1</v>
      </c>
      <c r="J27" s="28">
        <v>0</v>
      </c>
      <c r="K27" s="28">
        <v>0</v>
      </c>
      <c r="L27" s="28">
        <v>0</v>
      </c>
      <c r="M27" s="28">
        <v>0</v>
      </c>
      <c r="N27" s="28">
        <v>0</v>
      </c>
      <c r="O27" s="28">
        <v>0</v>
      </c>
      <c r="P27" s="28">
        <v>0</v>
      </c>
      <c r="Q27" s="28">
        <v>0</v>
      </c>
      <c r="R27" s="48">
        <v>0</v>
      </c>
      <c r="S27" s="28">
        <v>0</v>
      </c>
      <c r="T27" s="28">
        <v>0</v>
      </c>
    </row>
    <row r="28" spans="1:114" s="99" customFormat="1" ht="16.05" customHeight="1">
      <c r="A28" s="17"/>
      <c r="B28" s="24" t="s">
        <v>10</v>
      </c>
      <c r="C28" s="25">
        <v>20</v>
      </c>
      <c r="D28" s="25">
        <v>25</v>
      </c>
      <c r="E28" s="25">
        <v>0</v>
      </c>
      <c r="F28" s="25">
        <v>0</v>
      </c>
      <c r="G28" s="25">
        <v>0</v>
      </c>
      <c r="H28" s="25">
        <v>0</v>
      </c>
      <c r="I28" s="25">
        <v>212</v>
      </c>
      <c r="J28" s="25">
        <v>41</v>
      </c>
      <c r="K28" s="25">
        <v>53</v>
      </c>
      <c r="L28" s="25">
        <v>16</v>
      </c>
      <c r="M28" s="25">
        <v>0</v>
      </c>
      <c r="N28" s="25">
        <v>0</v>
      </c>
      <c r="O28" s="25">
        <v>0</v>
      </c>
      <c r="P28" s="25">
        <v>0</v>
      </c>
      <c r="Q28" s="25">
        <v>0</v>
      </c>
      <c r="R28" s="50">
        <v>0</v>
      </c>
      <c r="S28" s="25">
        <v>0</v>
      </c>
      <c r="T28" s="25">
        <v>0</v>
      </c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</row>
    <row r="29" spans="2:20" s="17" customFormat="1" ht="16.05" customHeight="1">
      <c r="B29" s="27" t="s">
        <v>227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0</v>
      </c>
      <c r="I29" s="28">
        <v>1</v>
      </c>
      <c r="J29" s="28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48">
        <v>0</v>
      </c>
      <c r="S29" s="28">
        <v>0</v>
      </c>
      <c r="T29" s="28">
        <v>0</v>
      </c>
    </row>
    <row r="30" spans="1:114" s="99" customFormat="1" ht="16.05" customHeight="1">
      <c r="A30" s="17"/>
      <c r="B30" s="24" t="s">
        <v>26</v>
      </c>
      <c r="C30" s="25">
        <v>6</v>
      </c>
      <c r="D30" s="25">
        <v>0</v>
      </c>
      <c r="E30" s="25">
        <v>6</v>
      </c>
      <c r="F30" s="25">
        <v>0</v>
      </c>
      <c r="G30" s="25">
        <v>0</v>
      </c>
      <c r="H30" s="25">
        <v>0</v>
      </c>
      <c r="I30" s="25">
        <v>34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50">
        <v>0</v>
      </c>
      <c r="S30" s="25">
        <v>0</v>
      </c>
      <c r="T30" s="25">
        <v>0</v>
      </c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</row>
    <row r="31" spans="2:20" s="17" customFormat="1" ht="16.05" customHeight="1">
      <c r="B31" s="27" t="s">
        <v>110</v>
      </c>
      <c r="C31" s="28">
        <v>4</v>
      </c>
      <c r="D31" s="28">
        <v>12</v>
      </c>
      <c r="E31" s="28">
        <v>0</v>
      </c>
      <c r="F31" s="28">
        <v>0</v>
      </c>
      <c r="G31" s="28">
        <v>10</v>
      </c>
      <c r="H31" s="28">
        <v>8</v>
      </c>
      <c r="I31" s="28">
        <v>146</v>
      </c>
      <c r="J31" s="28">
        <v>141</v>
      </c>
      <c r="K31" s="28">
        <v>6</v>
      </c>
      <c r="L31" s="28">
        <v>2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48">
        <v>0</v>
      </c>
      <c r="S31" s="28">
        <v>0</v>
      </c>
      <c r="T31" s="28">
        <v>0</v>
      </c>
    </row>
    <row r="32" spans="1:114" s="99" customFormat="1" ht="16.05" customHeight="1">
      <c r="A32" s="17"/>
      <c r="B32" s="24" t="s">
        <v>27</v>
      </c>
      <c r="C32" s="25">
        <v>17</v>
      </c>
      <c r="D32" s="25">
        <v>35</v>
      </c>
      <c r="E32" s="25">
        <v>0</v>
      </c>
      <c r="F32" s="25">
        <v>0</v>
      </c>
      <c r="G32" s="25">
        <v>1</v>
      </c>
      <c r="H32" s="25">
        <v>0</v>
      </c>
      <c r="I32" s="25">
        <v>250</v>
      </c>
      <c r="J32" s="25">
        <v>321</v>
      </c>
      <c r="K32" s="25">
        <v>17</v>
      </c>
      <c r="L32" s="25">
        <v>18</v>
      </c>
      <c r="M32" s="25">
        <v>0</v>
      </c>
      <c r="N32" s="25">
        <v>0</v>
      </c>
      <c r="O32" s="25">
        <v>0</v>
      </c>
      <c r="P32" s="25">
        <v>0</v>
      </c>
      <c r="Q32" s="25">
        <v>0</v>
      </c>
      <c r="R32" s="50">
        <v>0</v>
      </c>
      <c r="S32" s="25">
        <v>0</v>
      </c>
      <c r="T32" s="25">
        <v>0</v>
      </c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</row>
    <row r="33" spans="2:20" s="17" customFormat="1" ht="16.05" customHeight="1">
      <c r="B33" s="27" t="s">
        <v>14</v>
      </c>
      <c r="C33" s="28">
        <v>243</v>
      </c>
      <c r="D33" s="28">
        <v>403</v>
      </c>
      <c r="E33" s="28">
        <v>6</v>
      </c>
      <c r="F33" s="28">
        <v>6</v>
      </c>
      <c r="G33" s="28">
        <v>102</v>
      </c>
      <c r="H33" s="28">
        <v>92</v>
      </c>
      <c r="I33" s="28">
        <v>8324</v>
      </c>
      <c r="J33" s="28">
        <v>7011</v>
      </c>
      <c r="K33" s="28">
        <v>448</v>
      </c>
      <c r="L33" s="28">
        <v>650</v>
      </c>
      <c r="M33" s="28">
        <v>4</v>
      </c>
      <c r="N33" s="28">
        <v>16</v>
      </c>
      <c r="O33" s="28">
        <v>0</v>
      </c>
      <c r="P33" s="28">
        <v>0</v>
      </c>
      <c r="Q33" s="28">
        <v>0</v>
      </c>
      <c r="R33" s="48">
        <v>0</v>
      </c>
      <c r="S33" s="28">
        <v>0</v>
      </c>
      <c r="T33" s="28">
        <v>0</v>
      </c>
    </row>
    <row r="34" spans="1:114" s="99" customFormat="1" ht="16.05" customHeight="1">
      <c r="A34" s="17"/>
      <c r="B34" s="24" t="s">
        <v>189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1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50">
        <v>0</v>
      </c>
      <c r="S34" s="25">
        <v>0</v>
      </c>
      <c r="T34" s="25">
        <v>0</v>
      </c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</row>
    <row r="35" spans="2:20" s="17" customFormat="1" ht="16.05" customHeight="1">
      <c r="B35" s="27" t="s">
        <v>28</v>
      </c>
      <c r="C35" s="28">
        <v>2</v>
      </c>
      <c r="D35" s="28">
        <v>2</v>
      </c>
      <c r="E35" s="28">
        <v>0</v>
      </c>
      <c r="F35" s="28">
        <v>0</v>
      </c>
      <c r="G35" s="28">
        <v>0</v>
      </c>
      <c r="H35" s="28">
        <v>0</v>
      </c>
      <c r="I35" s="28">
        <v>1</v>
      </c>
      <c r="J35" s="28">
        <v>0</v>
      </c>
      <c r="K35" s="28">
        <v>0</v>
      </c>
      <c r="L35" s="28">
        <v>2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48">
        <v>0</v>
      </c>
      <c r="S35" s="28">
        <v>0</v>
      </c>
      <c r="T35" s="28">
        <v>0</v>
      </c>
    </row>
    <row r="36" spans="1:114" s="99" customFormat="1" ht="16.05" customHeight="1">
      <c r="A36" s="17"/>
      <c r="B36" s="24" t="s">
        <v>237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2</v>
      </c>
      <c r="J36" s="25">
        <v>1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50">
        <v>0</v>
      </c>
      <c r="S36" s="25">
        <v>0</v>
      </c>
      <c r="T36" s="25">
        <v>0</v>
      </c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</row>
    <row r="37" spans="2:20" s="17" customFormat="1" ht="16.05" customHeight="1">
      <c r="B37" s="27" t="s">
        <v>29</v>
      </c>
      <c r="C37" s="28">
        <v>16</v>
      </c>
      <c r="D37" s="28">
        <v>24</v>
      </c>
      <c r="E37" s="28">
        <v>1</v>
      </c>
      <c r="F37" s="28">
        <v>0</v>
      </c>
      <c r="G37" s="28">
        <v>1</v>
      </c>
      <c r="H37" s="28">
        <v>0</v>
      </c>
      <c r="I37" s="28">
        <v>224</v>
      </c>
      <c r="J37" s="28">
        <v>17</v>
      </c>
      <c r="K37" s="28">
        <v>14</v>
      </c>
      <c r="L37" s="28">
        <v>7</v>
      </c>
      <c r="M37" s="28">
        <v>0</v>
      </c>
      <c r="N37" s="28">
        <v>0</v>
      </c>
      <c r="O37" s="28">
        <v>0</v>
      </c>
      <c r="P37" s="28">
        <v>0</v>
      </c>
      <c r="Q37" s="28">
        <v>1</v>
      </c>
      <c r="R37" s="48">
        <v>0</v>
      </c>
      <c r="S37" s="28">
        <v>0</v>
      </c>
      <c r="T37" s="28">
        <v>0</v>
      </c>
    </row>
    <row r="38" spans="1:114" s="99" customFormat="1" ht="16.05" customHeight="1">
      <c r="A38" s="17"/>
      <c r="B38" s="24" t="s">
        <v>30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19</v>
      </c>
      <c r="J38" s="25">
        <v>16</v>
      </c>
      <c r="K38" s="25">
        <v>0</v>
      </c>
      <c r="L38" s="25">
        <v>1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50">
        <v>0</v>
      </c>
      <c r="S38" s="25">
        <v>0</v>
      </c>
      <c r="T38" s="25">
        <v>0</v>
      </c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</row>
    <row r="39" spans="2:20" s="17" customFormat="1" ht="16.05" customHeight="1">
      <c r="B39" s="27" t="s">
        <v>31</v>
      </c>
      <c r="C39" s="28">
        <v>14</v>
      </c>
      <c r="D39" s="28">
        <v>12</v>
      </c>
      <c r="E39" s="28">
        <v>0</v>
      </c>
      <c r="F39" s="28">
        <v>1</v>
      </c>
      <c r="G39" s="28">
        <v>1</v>
      </c>
      <c r="H39" s="28">
        <v>0</v>
      </c>
      <c r="I39" s="28">
        <v>481</v>
      </c>
      <c r="J39" s="28">
        <v>369</v>
      </c>
      <c r="K39" s="28">
        <v>116</v>
      </c>
      <c r="L39" s="28">
        <v>86</v>
      </c>
      <c r="M39" s="28">
        <v>0</v>
      </c>
      <c r="N39" s="28">
        <v>0</v>
      </c>
      <c r="O39" s="28">
        <v>0</v>
      </c>
      <c r="P39" s="28">
        <v>1</v>
      </c>
      <c r="Q39" s="28">
        <v>0</v>
      </c>
      <c r="R39" s="48">
        <v>0</v>
      </c>
      <c r="S39" s="28">
        <v>0</v>
      </c>
      <c r="T39" s="28">
        <v>0</v>
      </c>
    </row>
    <row r="40" spans="1:114" s="99" customFormat="1" ht="16.05" customHeight="1">
      <c r="A40" s="17"/>
      <c r="B40" s="24" t="s">
        <v>184</v>
      </c>
      <c r="C40" s="25">
        <v>0</v>
      </c>
      <c r="D40" s="25">
        <v>0</v>
      </c>
      <c r="E40" s="25">
        <v>0</v>
      </c>
      <c r="F40" s="25">
        <v>0</v>
      </c>
      <c r="G40" s="25">
        <v>1</v>
      </c>
      <c r="H40" s="25">
        <v>1</v>
      </c>
      <c r="I40" s="25">
        <v>4</v>
      </c>
      <c r="J40" s="25">
        <v>0</v>
      </c>
      <c r="K40" s="25">
        <v>1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50">
        <v>0</v>
      </c>
      <c r="S40" s="25">
        <v>0</v>
      </c>
      <c r="T40" s="25">
        <v>0</v>
      </c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</row>
    <row r="41" spans="2:20" s="17" customFormat="1" ht="16.05" customHeight="1">
      <c r="B41" s="27" t="s">
        <v>275</v>
      </c>
      <c r="C41" s="28">
        <v>0</v>
      </c>
      <c r="D41" s="28">
        <v>0</v>
      </c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1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48">
        <v>0</v>
      </c>
      <c r="S41" s="28">
        <v>0</v>
      </c>
      <c r="T41" s="28">
        <v>0</v>
      </c>
    </row>
    <row r="42" spans="1:114" s="99" customFormat="1" ht="16.05" customHeight="1">
      <c r="A42" s="17"/>
      <c r="B42" s="24" t="s">
        <v>32</v>
      </c>
      <c r="C42" s="25">
        <v>1</v>
      </c>
      <c r="D42" s="25">
        <v>2</v>
      </c>
      <c r="E42" s="25">
        <v>0</v>
      </c>
      <c r="F42" s="25">
        <v>0</v>
      </c>
      <c r="G42" s="25">
        <v>2</v>
      </c>
      <c r="H42" s="25">
        <v>0</v>
      </c>
      <c r="I42" s="25">
        <v>219</v>
      </c>
      <c r="J42" s="25">
        <v>120</v>
      </c>
      <c r="K42" s="25">
        <v>13</v>
      </c>
      <c r="L42" s="25">
        <v>27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50">
        <v>0</v>
      </c>
      <c r="S42" s="25">
        <v>0</v>
      </c>
      <c r="T42" s="25">
        <v>0</v>
      </c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</row>
    <row r="43" spans="2:20" s="17" customFormat="1" ht="16.05" customHeight="1">
      <c r="B43" s="27" t="s">
        <v>33</v>
      </c>
      <c r="C43" s="28">
        <v>3</v>
      </c>
      <c r="D43" s="28">
        <v>4</v>
      </c>
      <c r="E43" s="28">
        <v>0</v>
      </c>
      <c r="F43" s="28">
        <v>0</v>
      </c>
      <c r="G43" s="28">
        <v>0</v>
      </c>
      <c r="H43" s="28">
        <v>0</v>
      </c>
      <c r="I43" s="28">
        <v>18</v>
      </c>
      <c r="J43" s="28">
        <v>0</v>
      </c>
      <c r="K43" s="28">
        <v>4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48">
        <v>0</v>
      </c>
      <c r="S43" s="28">
        <v>0</v>
      </c>
      <c r="T43" s="28">
        <v>0</v>
      </c>
    </row>
    <row r="44" spans="1:114" s="99" customFormat="1" ht="16.05" customHeight="1">
      <c r="A44" s="17"/>
      <c r="B44" s="24" t="s">
        <v>34</v>
      </c>
      <c r="C44" s="25">
        <v>149</v>
      </c>
      <c r="D44" s="25">
        <v>251</v>
      </c>
      <c r="E44" s="25">
        <v>0</v>
      </c>
      <c r="F44" s="25">
        <v>0</v>
      </c>
      <c r="G44" s="25">
        <v>0</v>
      </c>
      <c r="H44" s="25">
        <v>0</v>
      </c>
      <c r="I44" s="25">
        <v>429</v>
      </c>
      <c r="J44" s="25">
        <v>495</v>
      </c>
      <c r="K44" s="25">
        <v>33</v>
      </c>
      <c r="L44" s="25">
        <v>51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50">
        <v>0</v>
      </c>
      <c r="S44" s="25">
        <v>0</v>
      </c>
      <c r="T44" s="25">
        <v>0</v>
      </c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</row>
    <row r="45" spans="2:20" s="17" customFormat="1" ht="16.05" customHeight="1">
      <c r="B45" s="27" t="s">
        <v>212</v>
      </c>
      <c r="C45" s="28">
        <v>0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2</v>
      </c>
      <c r="J45" s="28">
        <v>2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48">
        <v>0</v>
      </c>
      <c r="S45" s="28">
        <v>0</v>
      </c>
      <c r="T45" s="28">
        <v>0</v>
      </c>
    </row>
    <row r="46" spans="1:114" s="99" customFormat="1" ht="16.05" customHeight="1">
      <c r="A46" s="17"/>
      <c r="B46" s="24" t="s">
        <v>35</v>
      </c>
      <c r="C46" s="25">
        <v>34</v>
      </c>
      <c r="D46" s="25">
        <v>38</v>
      </c>
      <c r="E46" s="25">
        <v>0</v>
      </c>
      <c r="F46" s="25">
        <v>2</v>
      </c>
      <c r="G46" s="25">
        <v>0</v>
      </c>
      <c r="H46" s="25">
        <v>0</v>
      </c>
      <c r="I46" s="25">
        <v>1</v>
      </c>
      <c r="J46" s="25">
        <v>2</v>
      </c>
      <c r="K46" s="25">
        <v>4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50">
        <v>0</v>
      </c>
      <c r="S46" s="25">
        <v>0</v>
      </c>
      <c r="T46" s="25">
        <v>0</v>
      </c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</row>
    <row r="47" spans="2:20" s="17" customFormat="1" ht="16.05" customHeight="1">
      <c r="B47" s="27" t="s">
        <v>36</v>
      </c>
      <c r="C47" s="28">
        <v>2</v>
      </c>
      <c r="D47" s="28">
        <v>1</v>
      </c>
      <c r="E47" s="28">
        <v>0</v>
      </c>
      <c r="F47" s="28">
        <v>0</v>
      </c>
      <c r="G47" s="28">
        <v>9</v>
      </c>
      <c r="H47" s="28">
        <v>6</v>
      </c>
      <c r="I47" s="28">
        <v>24</v>
      </c>
      <c r="J47" s="28">
        <v>7</v>
      </c>
      <c r="K47" s="28">
        <v>3</v>
      </c>
      <c r="L47" s="28">
        <v>3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48">
        <v>0</v>
      </c>
      <c r="S47" s="28">
        <v>0</v>
      </c>
      <c r="T47" s="28">
        <v>0</v>
      </c>
    </row>
    <row r="48" spans="1:114" s="99" customFormat="1" ht="16.05" customHeight="1">
      <c r="A48" s="17"/>
      <c r="B48" s="24" t="s">
        <v>37</v>
      </c>
      <c r="C48" s="25">
        <v>0</v>
      </c>
      <c r="D48" s="25">
        <v>2</v>
      </c>
      <c r="E48" s="25">
        <v>1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1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50">
        <v>0</v>
      </c>
      <c r="S48" s="25">
        <v>0</v>
      </c>
      <c r="T48" s="25">
        <v>0</v>
      </c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</row>
    <row r="49" spans="2:20" s="17" customFormat="1" ht="16.05" customHeight="1">
      <c r="B49" s="27" t="s">
        <v>192</v>
      </c>
      <c r="C49" s="28">
        <v>2</v>
      </c>
      <c r="D49" s="28">
        <v>3</v>
      </c>
      <c r="E49" s="28">
        <v>0</v>
      </c>
      <c r="F49" s="28">
        <v>0</v>
      </c>
      <c r="G49" s="28">
        <v>0</v>
      </c>
      <c r="H49" s="28">
        <v>0</v>
      </c>
      <c r="I49" s="28">
        <v>5</v>
      </c>
      <c r="J49" s="28">
        <v>2</v>
      </c>
      <c r="K49" s="28">
        <v>1</v>
      </c>
      <c r="L49" s="28">
        <v>0</v>
      </c>
      <c r="M49" s="28">
        <v>0</v>
      </c>
      <c r="N49" s="28">
        <v>0</v>
      </c>
      <c r="O49" s="28">
        <v>0</v>
      </c>
      <c r="P49" s="28">
        <v>0</v>
      </c>
      <c r="Q49" s="28">
        <v>0</v>
      </c>
      <c r="R49" s="48">
        <v>0</v>
      </c>
      <c r="S49" s="28">
        <v>0</v>
      </c>
      <c r="T49" s="28">
        <v>0</v>
      </c>
    </row>
    <row r="50" spans="1:114" s="99" customFormat="1" ht="16.05" customHeight="1">
      <c r="A50" s="17"/>
      <c r="B50" s="24" t="s">
        <v>93</v>
      </c>
      <c r="C50" s="25">
        <v>0</v>
      </c>
      <c r="D50" s="2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1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50">
        <v>0</v>
      </c>
      <c r="S50" s="25">
        <v>0</v>
      </c>
      <c r="T50" s="25">
        <v>0</v>
      </c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</row>
    <row r="51" spans="2:20" s="17" customFormat="1" ht="16.05" customHeight="1">
      <c r="B51" s="27" t="s">
        <v>183</v>
      </c>
      <c r="C51" s="28">
        <v>0</v>
      </c>
      <c r="D51" s="28">
        <v>0</v>
      </c>
      <c r="E51" s="28">
        <v>0</v>
      </c>
      <c r="F51" s="28">
        <v>0</v>
      </c>
      <c r="G51" s="28">
        <v>0</v>
      </c>
      <c r="H51" s="28">
        <v>0</v>
      </c>
      <c r="I51" s="28">
        <v>2</v>
      </c>
      <c r="J51" s="28">
        <v>0</v>
      </c>
      <c r="K51" s="28">
        <v>0</v>
      </c>
      <c r="L51" s="28">
        <v>0</v>
      </c>
      <c r="M51" s="28">
        <v>0</v>
      </c>
      <c r="N51" s="28">
        <v>0</v>
      </c>
      <c r="O51" s="28">
        <v>0</v>
      </c>
      <c r="P51" s="28">
        <v>0</v>
      </c>
      <c r="Q51" s="28">
        <v>0</v>
      </c>
      <c r="R51" s="48">
        <v>0</v>
      </c>
      <c r="S51" s="28">
        <v>0</v>
      </c>
      <c r="T51" s="28">
        <v>0</v>
      </c>
    </row>
    <row r="52" spans="1:114" s="99" customFormat="1" ht="16.05" customHeight="1">
      <c r="A52" s="17"/>
      <c r="B52" s="24" t="s">
        <v>39</v>
      </c>
      <c r="C52" s="25">
        <v>13</v>
      </c>
      <c r="D52" s="25">
        <v>11</v>
      </c>
      <c r="E52" s="25">
        <v>0</v>
      </c>
      <c r="F52" s="25">
        <v>0</v>
      </c>
      <c r="G52" s="25">
        <v>1</v>
      </c>
      <c r="H52" s="25">
        <v>0</v>
      </c>
      <c r="I52" s="25">
        <v>362</v>
      </c>
      <c r="J52" s="25">
        <v>2</v>
      </c>
      <c r="K52" s="25">
        <v>14</v>
      </c>
      <c r="L52" s="25">
        <v>2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50">
        <v>0</v>
      </c>
      <c r="S52" s="25">
        <v>0</v>
      </c>
      <c r="T52" s="25">
        <v>0</v>
      </c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</row>
    <row r="53" spans="2:20" s="17" customFormat="1" ht="16.05" customHeight="1">
      <c r="B53" s="27" t="s">
        <v>40</v>
      </c>
      <c r="C53" s="28">
        <v>11</v>
      </c>
      <c r="D53" s="28">
        <v>25</v>
      </c>
      <c r="E53" s="28">
        <v>2</v>
      </c>
      <c r="F53" s="28">
        <v>0</v>
      </c>
      <c r="G53" s="28">
        <v>2</v>
      </c>
      <c r="H53" s="28">
        <v>5</v>
      </c>
      <c r="I53" s="28">
        <v>624</v>
      </c>
      <c r="J53" s="28">
        <v>505</v>
      </c>
      <c r="K53" s="28">
        <v>13</v>
      </c>
      <c r="L53" s="28">
        <v>10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48">
        <v>0</v>
      </c>
      <c r="S53" s="28">
        <v>0</v>
      </c>
      <c r="T53" s="28">
        <v>0</v>
      </c>
    </row>
    <row r="54" spans="1:114" s="99" customFormat="1" ht="16.05" customHeight="1">
      <c r="A54" s="17"/>
      <c r="B54" s="24" t="s">
        <v>41</v>
      </c>
      <c r="C54" s="25">
        <v>1</v>
      </c>
      <c r="D54" s="25">
        <v>2</v>
      </c>
      <c r="E54" s="25">
        <v>0</v>
      </c>
      <c r="F54" s="25">
        <v>0</v>
      </c>
      <c r="G54" s="25">
        <v>0</v>
      </c>
      <c r="H54" s="25">
        <v>0</v>
      </c>
      <c r="I54" s="25">
        <v>68</v>
      </c>
      <c r="J54" s="25">
        <v>4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50">
        <v>0</v>
      </c>
      <c r="S54" s="25">
        <v>0</v>
      </c>
      <c r="T54" s="25">
        <v>0</v>
      </c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/>
      <c r="CE54" s="17"/>
      <c r="CF54" s="17"/>
      <c r="CG54" s="17"/>
      <c r="CH54" s="17"/>
      <c r="CI54" s="17"/>
      <c r="CJ54" s="17"/>
      <c r="CK54" s="17"/>
      <c r="CL54" s="17"/>
      <c r="CM54" s="17"/>
      <c r="CN54" s="17"/>
      <c r="CO54" s="17"/>
      <c r="CP54" s="17"/>
      <c r="CQ54" s="17"/>
      <c r="CR54" s="17"/>
      <c r="CS54" s="17"/>
      <c r="CT54" s="17"/>
      <c r="CU54" s="17"/>
      <c r="CV54" s="17"/>
      <c r="CW54" s="17"/>
      <c r="CX54" s="17"/>
      <c r="CY54" s="17"/>
      <c r="CZ54" s="17"/>
      <c r="DA54" s="17"/>
      <c r="DB54" s="17"/>
      <c r="DC54" s="17"/>
      <c r="DD54" s="17"/>
      <c r="DE54" s="17"/>
      <c r="DF54" s="17"/>
      <c r="DG54" s="17"/>
      <c r="DH54" s="17"/>
      <c r="DI54" s="17"/>
      <c r="DJ54" s="17"/>
    </row>
    <row r="55" spans="2:20" s="17" customFormat="1" ht="16.05" customHeight="1">
      <c r="B55" s="27" t="s">
        <v>42</v>
      </c>
      <c r="C55" s="28">
        <v>36</v>
      </c>
      <c r="D55" s="28">
        <v>37</v>
      </c>
      <c r="E55" s="28">
        <v>0</v>
      </c>
      <c r="F55" s="28">
        <v>0</v>
      </c>
      <c r="G55" s="28">
        <v>0</v>
      </c>
      <c r="H55" s="28">
        <v>2</v>
      </c>
      <c r="I55" s="28">
        <v>218</v>
      </c>
      <c r="J55" s="28">
        <v>130</v>
      </c>
      <c r="K55" s="28">
        <v>10</v>
      </c>
      <c r="L55" s="28">
        <v>16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48">
        <v>0</v>
      </c>
      <c r="S55" s="28">
        <v>0</v>
      </c>
      <c r="T55" s="28">
        <v>0</v>
      </c>
    </row>
    <row r="56" spans="1:114" s="99" customFormat="1" ht="16.05" customHeight="1">
      <c r="A56" s="17"/>
      <c r="B56" s="24" t="s">
        <v>11</v>
      </c>
      <c r="C56" s="25">
        <v>39</v>
      </c>
      <c r="D56" s="25">
        <v>38</v>
      </c>
      <c r="E56" s="25">
        <v>1</v>
      </c>
      <c r="F56" s="25">
        <v>1</v>
      </c>
      <c r="G56" s="25">
        <v>2</v>
      </c>
      <c r="H56" s="25">
        <v>0</v>
      </c>
      <c r="I56" s="25">
        <v>730</v>
      </c>
      <c r="J56" s="25">
        <v>18</v>
      </c>
      <c r="K56" s="25">
        <v>28</v>
      </c>
      <c r="L56" s="25">
        <v>17</v>
      </c>
      <c r="M56" s="25">
        <v>0</v>
      </c>
      <c r="N56" s="25">
        <v>0</v>
      </c>
      <c r="O56" s="25">
        <v>0</v>
      </c>
      <c r="P56" s="25">
        <v>0</v>
      </c>
      <c r="Q56" s="25">
        <v>0</v>
      </c>
      <c r="R56" s="50">
        <v>0</v>
      </c>
      <c r="S56" s="25">
        <v>0</v>
      </c>
      <c r="T56" s="25">
        <v>0</v>
      </c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</row>
    <row r="57" spans="2:20" s="17" customFormat="1" ht="16.05" customHeight="1">
      <c r="B57" s="27" t="s">
        <v>43</v>
      </c>
      <c r="C57" s="28">
        <v>4</v>
      </c>
      <c r="D57" s="28">
        <v>4</v>
      </c>
      <c r="E57" s="28">
        <v>0</v>
      </c>
      <c r="F57" s="28">
        <v>0</v>
      </c>
      <c r="G57" s="28">
        <v>0</v>
      </c>
      <c r="H57" s="28">
        <v>0</v>
      </c>
      <c r="I57" s="28">
        <v>95</v>
      </c>
      <c r="J57" s="28">
        <v>5</v>
      </c>
      <c r="K57" s="28">
        <v>7</v>
      </c>
      <c r="L57" s="28">
        <v>4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48">
        <v>0</v>
      </c>
      <c r="S57" s="28">
        <v>0</v>
      </c>
      <c r="T57" s="28">
        <v>0</v>
      </c>
    </row>
    <row r="58" spans="1:114" s="99" customFormat="1" ht="16.05" customHeight="1">
      <c r="A58" s="17"/>
      <c r="B58" s="24" t="s">
        <v>44</v>
      </c>
      <c r="C58" s="25">
        <v>6</v>
      </c>
      <c r="D58" s="25">
        <v>18</v>
      </c>
      <c r="E58" s="25">
        <v>0</v>
      </c>
      <c r="F58" s="25">
        <v>0</v>
      </c>
      <c r="G58" s="25">
        <v>0</v>
      </c>
      <c r="H58" s="25">
        <v>0</v>
      </c>
      <c r="I58" s="25">
        <v>30</v>
      </c>
      <c r="J58" s="25">
        <v>12</v>
      </c>
      <c r="K58" s="25">
        <v>5</v>
      </c>
      <c r="L58" s="25">
        <v>2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50">
        <v>0</v>
      </c>
      <c r="S58" s="25">
        <v>0</v>
      </c>
      <c r="T58" s="25">
        <v>0</v>
      </c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</row>
    <row r="59" spans="2:20" s="17" customFormat="1" ht="16.05" customHeight="1">
      <c r="B59" s="27" t="s">
        <v>45</v>
      </c>
      <c r="C59" s="28">
        <v>1</v>
      </c>
      <c r="D59" s="28">
        <v>0</v>
      </c>
      <c r="E59" s="28">
        <v>1</v>
      </c>
      <c r="F59" s="28">
        <v>0</v>
      </c>
      <c r="G59" s="28">
        <v>0</v>
      </c>
      <c r="H59" s="28">
        <v>0</v>
      </c>
      <c r="I59" s="28">
        <v>3</v>
      </c>
      <c r="J59" s="28">
        <v>5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48">
        <v>0</v>
      </c>
      <c r="S59" s="28">
        <v>0</v>
      </c>
      <c r="T59" s="28">
        <v>0</v>
      </c>
    </row>
    <row r="60" spans="1:114" s="99" customFormat="1" ht="16.05" customHeight="1">
      <c r="A60" s="17"/>
      <c r="B60" s="24" t="s">
        <v>46</v>
      </c>
      <c r="C60" s="25">
        <v>250</v>
      </c>
      <c r="D60" s="25">
        <v>363</v>
      </c>
      <c r="E60" s="25">
        <v>2</v>
      </c>
      <c r="F60" s="25">
        <v>5</v>
      </c>
      <c r="G60" s="25">
        <v>4</v>
      </c>
      <c r="H60" s="25">
        <v>7</v>
      </c>
      <c r="I60" s="25">
        <v>1738</v>
      </c>
      <c r="J60" s="25">
        <v>1324</v>
      </c>
      <c r="K60" s="25">
        <v>131</v>
      </c>
      <c r="L60" s="25">
        <v>156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50">
        <v>0</v>
      </c>
      <c r="S60" s="25">
        <v>0</v>
      </c>
      <c r="T60" s="25">
        <v>0</v>
      </c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</row>
    <row r="61" spans="2:20" s="17" customFormat="1" ht="16.05" customHeight="1">
      <c r="B61" s="27" t="s">
        <v>47</v>
      </c>
      <c r="C61" s="28">
        <v>1</v>
      </c>
      <c r="D61" s="28">
        <v>0</v>
      </c>
      <c r="E61" s="28">
        <v>0</v>
      </c>
      <c r="F61" s="28">
        <v>0</v>
      </c>
      <c r="G61" s="28">
        <v>0</v>
      </c>
      <c r="H61" s="28">
        <v>0</v>
      </c>
      <c r="I61" s="28">
        <v>28</v>
      </c>
      <c r="J61" s="28">
        <v>7</v>
      </c>
      <c r="K61" s="28">
        <v>1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48">
        <v>0</v>
      </c>
      <c r="S61" s="28">
        <v>0</v>
      </c>
      <c r="T61" s="28">
        <v>0</v>
      </c>
    </row>
    <row r="62" spans="1:114" s="99" customFormat="1" ht="16.05" customHeight="1">
      <c r="A62" s="17"/>
      <c r="B62" s="24" t="s">
        <v>48</v>
      </c>
      <c r="C62" s="25">
        <v>25</v>
      </c>
      <c r="D62" s="25">
        <v>38</v>
      </c>
      <c r="E62" s="25">
        <v>0</v>
      </c>
      <c r="F62" s="25">
        <v>1</v>
      </c>
      <c r="G62" s="25">
        <v>0</v>
      </c>
      <c r="H62" s="25">
        <v>0</v>
      </c>
      <c r="I62" s="25">
        <v>52</v>
      </c>
      <c r="J62" s="25">
        <v>13</v>
      </c>
      <c r="K62" s="25">
        <v>9</v>
      </c>
      <c r="L62" s="25">
        <v>8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50">
        <v>0</v>
      </c>
      <c r="S62" s="25">
        <v>0</v>
      </c>
      <c r="T62" s="25">
        <v>0</v>
      </c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</row>
    <row r="63" spans="2:20" s="17" customFormat="1" ht="16.05" customHeight="1">
      <c r="B63" s="27" t="s">
        <v>49</v>
      </c>
      <c r="C63" s="28">
        <v>8</v>
      </c>
      <c r="D63" s="28">
        <v>5</v>
      </c>
      <c r="E63" s="28">
        <v>1</v>
      </c>
      <c r="F63" s="28">
        <v>1</v>
      </c>
      <c r="G63" s="28">
        <v>0</v>
      </c>
      <c r="H63" s="28">
        <v>0</v>
      </c>
      <c r="I63" s="28">
        <v>51</v>
      </c>
      <c r="J63" s="28">
        <v>25</v>
      </c>
      <c r="K63" s="28">
        <v>12</v>
      </c>
      <c r="L63" s="28">
        <v>8</v>
      </c>
      <c r="M63" s="28">
        <v>0</v>
      </c>
      <c r="N63" s="28">
        <v>0</v>
      </c>
      <c r="O63" s="28">
        <v>0</v>
      </c>
      <c r="P63" s="28">
        <v>0</v>
      </c>
      <c r="Q63" s="28">
        <v>0</v>
      </c>
      <c r="R63" s="48">
        <v>0</v>
      </c>
      <c r="S63" s="28">
        <v>0</v>
      </c>
      <c r="T63" s="28">
        <v>0</v>
      </c>
    </row>
    <row r="64" spans="1:114" s="99" customFormat="1" ht="16.05" customHeight="1">
      <c r="A64" s="17"/>
      <c r="B64" s="24" t="s">
        <v>111</v>
      </c>
      <c r="C64" s="25">
        <v>0</v>
      </c>
      <c r="D64" s="25">
        <v>0</v>
      </c>
      <c r="E64" s="25">
        <v>0</v>
      </c>
      <c r="F64" s="25">
        <v>1</v>
      </c>
      <c r="G64" s="25">
        <v>0</v>
      </c>
      <c r="H64" s="25">
        <v>0</v>
      </c>
      <c r="I64" s="25">
        <v>10</v>
      </c>
      <c r="J64" s="25">
        <v>6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50">
        <v>0</v>
      </c>
      <c r="S64" s="25">
        <v>0</v>
      </c>
      <c r="T64" s="25">
        <v>0</v>
      </c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</row>
    <row r="65" spans="2:20" s="17" customFormat="1" ht="16.05" customHeight="1">
      <c r="B65" s="27" t="s">
        <v>97</v>
      </c>
      <c r="C65" s="28">
        <v>0</v>
      </c>
      <c r="D65" s="28">
        <v>0</v>
      </c>
      <c r="E65" s="28">
        <v>0</v>
      </c>
      <c r="F65" s="28">
        <v>0</v>
      </c>
      <c r="G65" s="28">
        <v>0</v>
      </c>
      <c r="H65" s="28">
        <v>0</v>
      </c>
      <c r="I65" s="28">
        <v>2</v>
      </c>
      <c r="J65" s="28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48">
        <v>0</v>
      </c>
      <c r="S65" s="28">
        <v>0</v>
      </c>
      <c r="T65" s="28">
        <v>0</v>
      </c>
    </row>
    <row r="66" spans="1:114" s="99" customFormat="1" ht="16.05" customHeight="1">
      <c r="A66" s="17"/>
      <c r="B66" s="24" t="s">
        <v>190</v>
      </c>
      <c r="C66" s="25">
        <v>6</v>
      </c>
      <c r="D66" s="2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1</v>
      </c>
      <c r="J66" s="25">
        <v>0</v>
      </c>
      <c r="K66" s="25">
        <v>0</v>
      </c>
      <c r="L66" s="25">
        <v>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50">
        <v>0</v>
      </c>
      <c r="S66" s="25">
        <v>0</v>
      </c>
      <c r="T66" s="25">
        <v>0</v>
      </c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7"/>
      <c r="CS66" s="17"/>
      <c r="CT66" s="17"/>
      <c r="CU66" s="17"/>
      <c r="CV66" s="17"/>
      <c r="CW66" s="17"/>
      <c r="CX66" s="17"/>
      <c r="CY66" s="17"/>
      <c r="CZ66" s="17"/>
      <c r="DA66" s="17"/>
      <c r="DB66" s="17"/>
      <c r="DC66" s="17"/>
      <c r="DD66" s="17"/>
      <c r="DE66" s="17"/>
      <c r="DF66" s="17"/>
      <c r="DG66" s="17"/>
      <c r="DH66" s="17"/>
      <c r="DI66" s="17"/>
      <c r="DJ66" s="17"/>
    </row>
    <row r="67" spans="2:20" s="17" customFormat="1" ht="16.05" customHeight="1">
      <c r="B67" s="27" t="s">
        <v>50</v>
      </c>
      <c r="C67" s="28">
        <v>0</v>
      </c>
      <c r="D67" s="28">
        <v>1</v>
      </c>
      <c r="E67" s="28">
        <v>1</v>
      </c>
      <c r="F67" s="28">
        <v>1</v>
      </c>
      <c r="G67" s="28">
        <v>0</v>
      </c>
      <c r="H67" s="28">
        <v>0</v>
      </c>
      <c r="I67" s="28">
        <v>12</v>
      </c>
      <c r="J67" s="28">
        <v>6</v>
      </c>
      <c r="K67" s="28">
        <v>0</v>
      </c>
      <c r="L67" s="28">
        <v>1</v>
      </c>
      <c r="M67" s="28">
        <v>0</v>
      </c>
      <c r="N67" s="28">
        <v>0</v>
      </c>
      <c r="O67" s="28">
        <v>0</v>
      </c>
      <c r="P67" s="28">
        <v>0</v>
      </c>
      <c r="Q67" s="28">
        <v>0</v>
      </c>
      <c r="R67" s="48">
        <v>0</v>
      </c>
      <c r="S67" s="28">
        <v>0</v>
      </c>
      <c r="T67" s="28">
        <v>0</v>
      </c>
    </row>
    <row r="68" spans="1:114" s="99" customFormat="1" ht="16.05" customHeight="1">
      <c r="A68" s="17"/>
      <c r="B68" s="24" t="s">
        <v>122</v>
      </c>
      <c r="C68" s="25">
        <v>8</v>
      </c>
      <c r="D68" s="25">
        <v>5</v>
      </c>
      <c r="E68" s="25">
        <v>0</v>
      </c>
      <c r="F68" s="25">
        <v>0</v>
      </c>
      <c r="G68" s="25">
        <v>0</v>
      </c>
      <c r="H68" s="25">
        <v>0</v>
      </c>
      <c r="I68" s="25">
        <v>4</v>
      </c>
      <c r="J68" s="25">
        <v>4</v>
      </c>
      <c r="K68" s="25">
        <v>2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50">
        <v>0</v>
      </c>
      <c r="S68" s="25">
        <v>0</v>
      </c>
      <c r="T68" s="25">
        <v>0</v>
      </c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17"/>
      <c r="CE68" s="17"/>
      <c r="CF68" s="17"/>
      <c r="CG68" s="17"/>
      <c r="CH68" s="17"/>
      <c r="CI68" s="17"/>
      <c r="CJ68" s="17"/>
      <c r="CK68" s="17"/>
      <c r="CL68" s="17"/>
      <c r="CM68" s="17"/>
      <c r="CN68" s="17"/>
      <c r="CO68" s="17"/>
      <c r="CP68" s="17"/>
      <c r="CQ68" s="17"/>
      <c r="CR68" s="17"/>
      <c r="CS68" s="17"/>
      <c r="CT68" s="17"/>
      <c r="CU68" s="17"/>
      <c r="CV68" s="17"/>
      <c r="CW68" s="17"/>
      <c r="CX68" s="17"/>
      <c r="CY68" s="17"/>
      <c r="CZ68" s="17"/>
      <c r="DA68" s="17"/>
      <c r="DB68" s="17"/>
      <c r="DC68" s="17"/>
      <c r="DD68" s="17"/>
      <c r="DE68" s="17"/>
      <c r="DF68" s="17"/>
      <c r="DG68" s="17"/>
      <c r="DH68" s="17"/>
      <c r="DI68" s="17"/>
      <c r="DJ68" s="17"/>
    </row>
    <row r="69" spans="2:20" s="17" customFormat="1" ht="16.05" customHeight="1">
      <c r="B69" s="27" t="s">
        <v>124</v>
      </c>
      <c r="C69" s="28">
        <v>1</v>
      </c>
      <c r="D69" s="28">
        <v>1</v>
      </c>
      <c r="E69" s="28">
        <v>0</v>
      </c>
      <c r="F69" s="28">
        <v>0</v>
      </c>
      <c r="G69" s="28">
        <v>0</v>
      </c>
      <c r="H69" s="28">
        <v>0</v>
      </c>
      <c r="I69" s="28">
        <v>6</v>
      </c>
      <c r="J69" s="28">
        <v>5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v>0</v>
      </c>
      <c r="R69" s="48">
        <v>0</v>
      </c>
      <c r="S69" s="28">
        <v>0</v>
      </c>
      <c r="T69" s="28">
        <v>0</v>
      </c>
    </row>
    <row r="70" spans="1:114" s="99" customFormat="1" ht="16.05" customHeight="1">
      <c r="A70" s="17"/>
      <c r="B70" s="24" t="s">
        <v>257</v>
      </c>
      <c r="C70" s="25">
        <v>2</v>
      </c>
      <c r="D70" s="25">
        <v>2</v>
      </c>
      <c r="E70" s="25">
        <v>0</v>
      </c>
      <c r="F70" s="25">
        <v>0</v>
      </c>
      <c r="G70" s="25">
        <v>0</v>
      </c>
      <c r="H70" s="25">
        <v>0</v>
      </c>
      <c r="I70" s="25">
        <v>2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50">
        <v>0</v>
      </c>
      <c r="S70" s="25">
        <v>0</v>
      </c>
      <c r="T70" s="25">
        <v>0</v>
      </c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/>
      <c r="CE70" s="17"/>
      <c r="CF70" s="17"/>
      <c r="CG70" s="17"/>
      <c r="CH70" s="17"/>
      <c r="CI70" s="17"/>
      <c r="CJ70" s="17"/>
      <c r="CK70" s="17"/>
      <c r="CL70" s="17"/>
      <c r="CM70" s="17"/>
      <c r="CN70" s="17"/>
      <c r="CO70" s="17"/>
      <c r="CP70" s="17"/>
      <c r="CQ70" s="17"/>
      <c r="CR70" s="17"/>
      <c r="CS70" s="17"/>
      <c r="CT70" s="17"/>
      <c r="CU70" s="17"/>
      <c r="CV70" s="17"/>
      <c r="CW70" s="17"/>
      <c r="CX70" s="17"/>
      <c r="CY70" s="17"/>
      <c r="CZ70" s="17"/>
      <c r="DA70" s="17"/>
      <c r="DB70" s="17"/>
      <c r="DC70" s="17"/>
      <c r="DD70" s="17"/>
      <c r="DE70" s="17"/>
      <c r="DF70" s="17"/>
      <c r="DG70" s="17"/>
      <c r="DH70" s="17"/>
      <c r="DI70" s="17"/>
      <c r="DJ70" s="17"/>
    </row>
    <row r="71" spans="2:20" s="17" customFormat="1" ht="16.05" customHeight="1">
      <c r="B71" s="27" t="s">
        <v>51</v>
      </c>
      <c r="C71" s="28">
        <v>0</v>
      </c>
      <c r="D71" s="28">
        <v>3</v>
      </c>
      <c r="E71" s="28">
        <v>0</v>
      </c>
      <c r="F71" s="28">
        <v>0</v>
      </c>
      <c r="G71" s="28">
        <v>0</v>
      </c>
      <c r="H71" s="28">
        <v>0</v>
      </c>
      <c r="I71" s="28">
        <v>25</v>
      </c>
      <c r="J71" s="28">
        <v>14</v>
      </c>
      <c r="K71" s="28">
        <v>13</v>
      </c>
      <c r="L71" s="28">
        <v>11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48">
        <v>0</v>
      </c>
      <c r="S71" s="28">
        <v>0</v>
      </c>
      <c r="T71" s="28">
        <v>0</v>
      </c>
    </row>
    <row r="72" spans="1:114" s="99" customFormat="1" ht="16.05" customHeight="1">
      <c r="A72" s="17"/>
      <c r="B72" s="24" t="s">
        <v>52</v>
      </c>
      <c r="C72" s="25">
        <v>0</v>
      </c>
      <c r="D72" s="2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13</v>
      </c>
      <c r="J72" s="25">
        <v>0</v>
      </c>
      <c r="K72" s="25">
        <v>2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50">
        <v>0</v>
      </c>
      <c r="S72" s="25">
        <v>0</v>
      </c>
      <c r="T72" s="25">
        <v>0</v>
      </c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</row>
    <row r="73" spans="2:20" s="17" customFormat="1" ht="16.05" customHeight="1">
      <c r="B73" s="27" t="s">
        <v>53</v>
      </c>
      <c r="C73" s="28">
        <v>0</v>
      </c>
      <c r="D73" s="28">
        <v>0</v>
      </c>
      <c r="E73" s="28">
        <v>3</v>
      </c>
      <c r="F73" s="28">
        <v>0</v>
      </c>
      <c r="G73" s="28">
        <v>0</v>
      </c>
      <c r="H73" s="28">
        <v>0</v>
      </c>
      <c r="I73" s="28">
        <v>1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48">
        <v>0</v>
      </c>
      <c r="S73" s="28">
        <v>0</v>
      </c>
      <c r="T73" s="28">
        <v>0</v>
      </c>
    </row>
    <row r="74" spans="1:114" s="99" customFormat="1" ht="16.05" customHeight="1">
      <c r="A74" s="17"/>
      <c r="B74" s="24" t="s">
        <v>12</v>
      </c>
      <c r="C74" s="25">
        <v>9</v>
      </c>
      <c r="D74" s="25">
        <v>18</v>
      </c>
      <c r="E74" s="25">
        <v>4834</v>
      </c>
      <c r="F74" s="25">
        <v>20</v>
      </c>
      <c r="G74" s="25">
        <v>0</v>
      </c>
      <c r="H74" s="25">
        <v>0</v>
      </c>
      <c r="I74" s="25">
        <v>172</v>
      </c>
      <c r="J74" s="25">
        <v>2</v>
      </c>
      <c r="K74" s="25">
        <v>267</v>
      </c>
      <c r="L74" s="25">
        <v>3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50">
        <v>0</v>
      </c>
      <c r="S74" s="25">
        <v>0</v>
      </c>
      <c r="T74" s="25">
        <v>0</v>
      </c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  <c r="DA74" s="17"/>
      <c r="DB74" s="17"/>
      <c r="DC74" s="17"/>
      <c r="DD74" s="17"/>
      <c r="DE74" s="17"/>
      <c r="DF74" s="17"/>
      <c r="DG74" s="17"/>
      <c r="DH74" s="17"/>
      <c r="DI74" s="17"/>
      <c r="DJ74" s="17"/>
    </row>
    <row r="75" spans="2:20" s="17" customFormat="1" ht="16.05" customHeight="1">
      <c r="B75" s="27" t="s">
        <v>54</v>
      </c>
      <c r="C75" s="28">
        <v>115</v>
      </c>
      <c r="D75" s="28">
        <v>116</v>
      </c>
      <c r="E75" s="28">
        <v>0</v>
      </c>
      <c r="F75" s="28">
        <v>1</v>
      </c>
      <c r="G75" s="28">
        <v>2</v>
      </c>
      <c r="H75" s="28">
        <v>0</v>
      </c>
      <c r="I75" s="28">
        <v>3167</v>
      </c>
      <c r="J75" s="28">
        <v>375</v>
      </c>
      <c r="K75" s="28">
        <v>123</v>
      </c>
      <c r="L75" s="28">
        <v>45</v>
      </c>
      <c r="M75" s="28">
        <v>4</v>
      </c>
      <c r="N75" s="28">
        <v>0</v>
      </c>
      <c r="O75" s="28">
        <v>0</v>
      </c>
      <c r="P75" s="28">
        <v>0</v>
      </c>
      <c r="Q75" s="28">
        <v>0</v>
      </c>
      <c r="R75" s="48">
        <v>0</v>
      </c>
      <c r="S75" s="28">
        <v>0</v>
      </c>
      <c r="T75" s="28">
        <v>0</v>
      </c>
    </row>
    <row r="76" spans="1:114" s="99" customFormat="1" ht="16.05" customHeight="1">
      <c r="A76" s="17"/>
      <c r="B76" s="24" t="s">
        <v>55</v>
      </c>
      <c r="C76" s="25">
        <v>9</v>
      </c>
      <c r="D76" s="25">
        <v>5</v>
      </c>
      <c r="E76" s="25">
        <v>1</v>
      </c>
      <c r="F76" s="25">
        <v>0</v>
      </c>
      <c r="G76" s="25">
        <v>1</v>
      </c>
      <c r="H76" s="25">
        <v>0</v>
      </c>
      <c r="I76" s="25">
        <v>133</v>
      </c>
      <c r="J76" s="25">
        <v>1</v>
      </c>
      <c r="K76" s="25">
        <v>7</v>
      </c>
      <c r="L76" s="25">
        <v>1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50">
        <v>0</v>
      </c>
      <c r="S76" s="25">
        <v>0</v>
      </c>
      <c r="T76" s="25">
        <v>0</v>
      </c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17"/>
      <c r="CT76" s="17"/>
      <c r="CU76" s="17"/>
      <c r="CV76" s="17"/>
      <c r="CW76" s="17"/>
      <c r="CX76" s="17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</row>
    <row r="77" spans="2:20" s="17" customFormat="1" ht="16.05" customHeight="1">
      <c r="B77" s="27" t="s">
        <v>56</v>
      </c>
      <c r="C77" s="28">
        <v>1</v>
      </c>
      <c r="D77" s="28">
        <v>5</v>
      </c>
      <c r="E77" s="28">
        <v>0</v>
      </c>
      <c r="F77" s="28">
        <v>0</v>
      </c>
      <c r="G77" s="28">
        <v>1</v>
      </c>
      <c r="H77" s="28">
        <v>2</v>
      </c>
      <c r="I77" s="28">
        <v>30</v>
      </c>
      <c r="J77" s="28">
        <v>27</v>
      </c>
      <c r="K77" s="28">
        <v>8</v>
      </c>
      <c r="L77" s="28">
        <v>4</v>
      </c>
      <c r="M77" s="28">
        <v>0</v>
      </c>
      <c r="N77" s="28">
        <v>0</v>
      </c>
      <c r="O77" s="28">
        <v>0</v>
      </c>
      <c r="P77" s="28">
        <v>0</v>
      </c>
      <c r="Q77" s="28">
        <v>0</v>
      </c>
      <c r="R77" s="48">
        <v>0</v>
      </c>
      <c r="S77" s="28">
        <v>0</v>
      </c>
      <c r="T77" s="28">
        <v>0</v>
      </c>
    </row>
    <row r="78" spans="1:114" s="99" customFormat="1" ht="16.05" customHeight="1">
      <c r="A78" s="17"/>
      <c r="B78" s="24" t="s">
        <v>113</v>
      </c>
      <c r="C78" s="25">
        <v>1</v>
      </c>
      <c r="D78" s="25">
        <v>1</v>
      </c>
      <c r="E78" s="25">
        <v>0</v>
      </c>
      <c r="F78" s="25">
        <v>0</v>
      </c>
      <c r="G78" s="25">
        <v>0</v>
      </c>
      <c r="H78" s="25">
        <v>0</v>
      </c>
      <c r="I78" s="25">
        <v>22</v>
      </c>
      <c r="J78" s="25">
        <v>15</v>
      </c>
      <c r="K78" s="25">
        <v>2</v>
      </c>
      <c r="L78" s="25">
        <v>0</v>
      </c>
      <c r="M78" s="25">
        <v>0</v>
      </c>
      <c r="N78" s="25">
        <v>0</v>
      </c>
      <c r="O78" s="25">
        <v>0</v>
      </c>
      <c r="P78" s="25">
        <v>0</v>
      </c>
      <c r="Q78" s="25">
        <v>0</v>
      </c>
      <c r="R78" s="50">
        <v>0</v>
      </c>
      <c r="S78" s="25">
        <v>0</v>
      </c>
      <c r="T78" s="25">
        <v>0</v>
      </c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</row>
    <row r="79" spans="2:20" s="17" customFormat="1" ht="16.05" customHeight="1">
      <c r="B79" s="27" t="s">
        <v>125</v>
      </c>
      <c r="C79" s="28">
        <v>1</v>
      </c>
      <c r="D79" s="28">
        <v>11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2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48">
        <v>0</v>
      </c>
      <c r="S79" s="28">
        <v>0</v>
      </c>
      <c r="T79" s="28">
        <v>0</v>
      </c>
    </row>
    <row r="80" spans="1:114" s="99" customFormat="1" ht="16.05" customHeight="1">
      <c r="A80" s="17"/>
      <c r="B80" s="24" t="s">
        <v>276</v>
      </c>
      <c r="C80" s="25">
        <v>0</v>
      </c>
      <c r="D80" s="25">
        <v>2</v>
      </c>
      <c r="E80" s="25">
        <v>0</v>
      </c>
      <c r="F80" s="25">
        <v>0</v>
      </c>
      <c r="G80" s="25">
        <v>0</v>
      </c>
      <c r="H80" s="25">
        <v>0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50">
        <v>0</v>
      </c>
      <c r="S80" s="25">
        <v>0</v>
      </c>
      <c r="T80" s="25">
        <v>0</v>
      </c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  <c r="CQ80" s="17"/>
      <c r="CR80" s="17"/>
      <c r="CS80" s="17"/>
      <c r="CT80" s="17"/>
      <c r="CU80" s="17"/>
      <c r="CV80" s="17"/>
      <c r="CW80" s="17"/>
      <c r="CX80" s="17"/>
      <c r="CY80" s="17"/>
      <c r="CZ80" s="17"/>
      <c r="DA80" s="17"/>
      <c r="DB80" s="17"/>
      <c r="DC80" s="17"/>
      <c r="DD80" s="17"/>
      <c r="DE80" s="17"/>
      <c r="DF80" s="17"/>
      <c r="DG80" s="17"/>
      <c r="DH80" s="17"/>
      <c r="DI80" s="17"/>
      <c r="DJ80" s="17"/>
    </row>
    <row r="81" spans="2:20" s="17" customFormat="1" ht="16.05" customHeight="1">
      <c r="B81" s="27" t="s">
        <v>231</v>
      </c>
      <c r="C81" s="28">
        <v>1</v>
      </c>
      <c r="D81" s="28">
        <v>0</v>
      </c>
      <c r="E81" s="28">
        <v>1</v>
      </c>
      <c r="F81" s="28">
        <v>3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1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48">
        <v>0</v>
      </c>
      <c r="S81" s="28">
        <v>0</v>
      </c>
      <c r="T81" s="28">
        <v>0</v>
      </c>
    </row>
    <row r="82" spans="1:114" s="99" customFormat="1" ht="16.05" customHeight="1">
      <c r="A82" s="17"/>
      <c r="B82" s="24" t="s">
        <v>193</v>
      </c>
      <c r="C82" s="25">
        <v>0</v>
      </c>
      <c r="D82" s="2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10</v>
      </c>
      <c r="J82" s="25">
        <v>0</v>
      </c>
      <c r="K82" s="25">
        <v>1</v>
      </c>
      <c r="L82" s="25">
        <v>1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50">
        <v>0</v>
      </c>
      <c r="S82" s="25">
        <v>0</v>
      </c>
      <c r="T82" s="25">
        <v>0</v>
      </c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7"/>
      <c r="CC82" s="17"/>
      <c r="CD82" s="17"/>
      <c r="CE82" s="17"/>
      <c r="CF82" s="17"/>
      <c r="CG82" s="17"/>
      <c r="CH82" s="17"/>
      <c r="CI82" s="17"/>
      <c r="CJ82" s="17"/>
      <c r="CK82" s="17"/>
      <c r="CL82" s="17"/>
      <c r="CM82" s="17"/>
      <c r="CN82" s="17"/>
      <c r="CO82" s="17"/>
      <c r="CP82" s="17"/>
      <c r="CQ82" s="17"/>
      <c r="CR82" s="17"/>
      <c r="CS82" s="17"/>
      <c r="CT82" s="17"/>
      <c r="CU82" s="17"/>
      <c r="CV82" s="17"/>
      <c r="CW82" s="17"/>
      <c r="CX82" s="17"/>
      <c r="CY82" s="17"/>
      <c r="CZ82" s="17"/>
      <c r="DA82" s="17"/>
      <c r="DB82" s="17"/>
      <c r="DC82" s="17"/>
      <c r="DD82" s="17"/>
      <c r="DE82" s="17"/>
      <c r="DF82" s="17"/>
      <c r="DG82" s="17"/>
      <c r="DH82" s="17"/>
      <c r="DI82" s="17"/>
      <c r="DJ82" s="17"/>
    </row>
    <row r="83" spans="2:20" s="17" customFormat="1" ht="16.05" customHeight="1">
      <c r="B83" s="27" t="s">
        <v>57</v>
      </c>
      <c r="C83" s="28">
        <v>233</v>
      </c>
      <c r="D83" s="28">
        <v>228</v>
      </c>
      <c r="E83" s="28">
        <v>0</v>
      </c>
      <c r="F83" s="28">
        <v>0</v>
      </c>
      <c r="G83" s="28">
        <v>1</v>
      </c>
      <c r="H83" s="28">
        <v>0</v>
      </c>
      <c r="I83" s="28">
        <v>797</v>
      </c>
      <c r="J83" s="28">
        <v>633</v>
      </c>
      <c r="K83" s="28">
        <v>114</v>
      </c>
      <c r="L83" s="28">
        <v>91</v>
      </c>
      <c r="M83" s="28">
        <v>4</v>
      </c>
      <c r="N83" s="28">
        <v>3</v>
      </c>
      <c r="O83" s="28">
        <v>0</v>
      </c>
      <c r="P83" s="28">
        <v>0</v>
      </c>
      <c r="Q83" s="28">
        <v>0</v>
      </c>
      <c r="R83" s="48">
        <v>0</v>
      </c>
      <c r="S83" s="28">
        <v>0</v>
      </c>
      <c r="T83" s="28">
        <v>0</v>
      </c>
    </row>
    <row r="84" spans="1:114" s="99" customFormat="1" ht="16.05" customHeight="1">
      <c r="A84" s="17"/>
      <c r="B84" s="24" t="s">
        <v>126</v>
      </c>
      <c r="C84" s="25">
        <v>1</v>
      </c>
      <c r="D84" s="25">
        <v>0</v>
      </c>
      <c r="E84" s="25">
        <v>3</v>
      </c>
      <c r="F84" s="25">
        <v>0</v>
      </c>
      <c r="G84" s="25">
        <v>0</v>
      </c>
      <c r="H84" s="25">
        <v>0</v>
      </c>
      <c r="I84" s="25">
        <v>1</v>
      </c>
      <c r="J84" s="25">
        <v>0</v>
      </c>
      <c r="K84" s="25">
        <v>2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50">
        <v>0</v>
      </c>
      <c r="S84" s="25">
        <v>0</v>
      </c>
      <c r="T84" s="25">
        <v>0</v>
      </c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  <c r="CA84" s="17"/>
      <c r="CB84" s="17"/>
      <c r="CC84" s="17"/>
      <c r="CD84" s="17"/>
      <c r="CE84" s="17"/>
      <c r="CF84" s="17"/>
      <c r="CG84" s="17"/>
      <c r="CH84" s="17"/>
      <c r="CI84" s="17"/>
      <c r="CJ84" s="17"/>
      <c r="CK84" s="17"/>
      <c r="CL84" s="17"/>
      <c r="CM84" s="17"/>
      <c r="CN84" s="17"/>
      <c r="CO84" s="17"/>
      <c r="CP84" s="17"/>
      <c r="CQ84" s="17"/>
      <c r="CR84" s="17"/>
      <c r="CS84" s="17"/>
      <c r="CT84" s="17"/>
      <c r="CU84" s="17"/>
      <c r="CV84" s="17"/>
      <c r="CW84" s="17"/>
      <c r="CX84" s="17"/>
      <c r="CY84" s="17"/>
      <c r="CZ84" s="17"/>
      <c r="DA84" s="17"/>
      <c r="DB84" s="17"/>
      <c r="DC84" s="17"/>
      <c r="DD84" s="17"/>
      <c r="DE84" s="17"/>
      <c r="DF84" s="17"/>
      <c r="DG84" s="17"/>
      <c r="DH84" s="17"/>
      <c r="DI84" s="17"/>
      <c r="DJ84" s="17"/>
    </row>
    <row r="85" spans="2:20" s="17" customFormat="1" ht="16.05" customHeight="1">
      <c r="B85" s="27" t="s">
        <v>13</v>
      </c>
      <c r="C85" s="28">
        <v>25</v>
      </c>
      <c r="D85" s="28">
        <v>102</v>
      </c>
      <c r="E85" s="28">
        <v>0</v>
      </c>
      <c r="F85" s="28">
        <v>0</v>
      </c>
      <c r="G85" s="28">
        <v>0</v>
      </c>
      <c r="H85" s="28">
        <v>0</v>
      </c>
      <c r="I85" s="28">
        <v>332</v>
      </c>
      <c r="J85" s="28">
        <v>189</v>
      </c>
      <c r="K85" s="28">
        <v>24</v>
      </c>
      <c r="L85" s="28">
        <v>31</v>
      </c>
      <c r="M85" s="28">
        <v>0</v>
      </c>
      <c r="N85" s="28">
        <v>2</v>
      </c>
      <c r="O85" s="28">
        <v>0</v>
      </c>
      <c r="P85" s="28">
        <v>0</v>
      </c>
      <c r="Q85" s="28">
        <v>0</v>
      </c>
      <c r="R85" s="48">
        <v>0</v>
      </c>
      <c r="S85" s="28">
        <v>0</v>
      </c>
      <c r="T85" s="28">
        <v>0</v>
      </c>
    </row>
    <row r="86" spans="1:114" s="99" customFormat="1" ht="16.05" customHeight="1">
      <c r="A86" s="17"/>
      <c r="B86" s="24" t="s">
        <v>228</v>
      </c>
      <c r="C86" s="25">
        <v>0</v>
      </c>
      <c r="D86" s="25">
        <v>0</v>
      </c>
      <c r="E86" s="25">
        <v>0</v>
      </c>
      <c r="F86" s="25">
        <v>0</v>
      </c>
      <c r="G86" s="25">
        <v>0</v>
      </c>
      <c r="H86" s="25">
        <v>1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50">
        <v>0</v>
      </c>
      <c r="S86" s="25">
        <v>0</v>
      </c>
      <c r="T86" s="25">
        <v>0</v>
      </c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  <c r="CA86" s="17"/>
      <c r="CB86" s="17"/>
      <c r="CC86" s="17"/>
      <c r="CD86" s="17"/>
      <c r="CE86" s="17"/>
      <c r="CF86" s="17"/>
      <c r="CG86" s="17"/>
      <c r="CH86" s="17"/>
      <c r="CI86" s="17"/>
      <c r="CJ86" s="17"/>
      <c r="CK86" s="17"/>
      <c r="CL86" s="17"/>
      <c r="CM86" s="17"/>
      <c r="CN86" s="17"/>
      <c r="CO86" s="17"/>
      <c r="CP86" s="17"/>
      <c r="CQ86" s="17"/>
      <c r="CR86" s="17"/>
      <c r="CS86" s="17"/>
      <c r="CT86" s="17"/>
      <c r="CU86" s="17"/>
      <c r="CV86" s="17"/>
      <c r="CW86" s="17"/>
      <c r="CX86" s="17"/>
      <c r="CY86" s="17"/>
      <c r="CZ86" s="17"/>
      <c r="DA86" s="17"/>
      <c r="DB86" s="17"/>
      <c r="DC86" s="17"/>
      <c r="DD86" s="17"/>
      <c r="DE86" s="17"/>
      <c r="DF86" s="17"/>
      <c r="DG86" s="17"/>
      <c r="DH86" s="17"/>
      <c r="DI86" s="17"/>
      <c r="DJ86" s="17"/>
    </row>
    <row r="87" spans="2:20" s="17" customFormat="1" ht="16.05" customHeight="1">
      <c r="B87" s="27" t="s">
        <v>127</v>
      </c>
      <c r="C87" s="28">
        <v>0</v>
      </c>
      <c r="D87" s="28">
        <v>0</v>
      </c>
      <c r="E87" s="28">
        <v>0</v>
      </c>
      <c r="F87" s="28">
        <v>0</v>
      </c>
      <c r="G87" s="28">
        <v>0</v>
      </c>
      <c r="H87" s="28">
        <v>0</v>
      </c>
      <c r="I87" s="28">
        <v>1</v>
      </c>
      <c r="J87" s="28">
        <v>0</v>
      </c>
      <c r="K87" s="28">
        <v>0</v>
      </c>
      <c r="L87" s="28">
        <v>0</v>
      </c>
      <c r="M87" s="28">
        <v>0</v>
      </c>
      <c r="N87" s="28">
        <v>0</v>
      </c>
      <c r="O87" s="28">
        <v>0</v>
      </c>
      <c r="P87" s="28">
        <v>0</v>
      </c>
      <c r="Q87" s="28">
        <v>0</v>
      </c>
      <c r="R87" s="48">
        <v>0</v>
      </c>
      <c r="S87" s="28">
        <v>0</v>
      </c>
      <c r="T87" s="28">
        <v>0</v>
      </c>
    </row>
    <row r="88" spans="1:114" s="99" customFormat="1" ht="16.05" customHeight="1">
      <c r="A88" s="17"/>
      <c r="B88" s="24" t="s">
        <v>58</v>
      </c>
      <c r="C88" s="25">
        <v>0</v>
      </c>
      <c r="D88" s="2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2</v>
      </c>
      <c r="J88" s="25">
        <v>0</v>
      </c>
      <c r="K88" s="25">
        <v>0</v>
      </c>
      <c r="L88" s="25">
        <v>1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50">
        <v>0</v>
      </c>
      <c r="S88" s="25">
        <v>0</v>
      </c>
      <c r="T88" s="25">
        <v>0</v>
      </c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  <c r="CQ88" s="17"/>
      <c r="CR88" s="17"/>
      <c r="CS88" s="17"/>
      <c r="CT88" s="17"/>
      <c r="CU88" s="17"/>
      <c r="CV88" s="17"/>
      <c r="CW88" s="17"/>
      <c r="CX88" s="17"/>
      <c r="CY88" s="17"/>
      <c r="CZ88" s="17"/>
      <c r="DA88" s="17"/>
      <c r="DB88" s="17"/>
      <c r="DC88" s="17"/>
      <c r="DD88" s="17"/>
      <c r="DE88" s="17"/>
      <c r="DF88" s="17"/>
      <c r="DG88" s="17"/>
      <c r="DH88" s="17"/>
      <c r="DI88" s="17"/>
      <c r="DJ88" s="17"/>
    </row>
    <row r="89" spans="2:20" s="17" customFormat="1" ht="16.05" customHeight="1">
      <c r="B89" s="27" t="s">
        <v>256</v>
      </c>
      <c r="C89" s="28">
        <v>0</v>
      </c>
      <c r="D89" s="28">
        <v>0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1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48">
        <v>0</v>
      </c>
      <c r="S89" s="28">
        <v>0</v>
      </c>
      <c r="T89" s="28">
        <v>0</v>
      </c>
    </row>
    <row r="90" spans="1:114" s="99" customFormat="1" ht="16.05" customHeight="1">
      <c r="A90" s="17"/>
      <c r="B90" s="24" t="s">
        <v>15</v>
      </c>
      <c r="C90" s="25">
        <v>15</v>
      </c>
      <c r="D90" s="25">
        <v>15</v>
      </c>
      <c r="E90" s="25">
        <v>0</v>
      </c>
      <c r="F90" s="25">
        <v>1</v>
      </c>
      <c r="G90" s="25">
        <v>0</v>
      </c>
      <c r="H90" s="25">
        <v>0</v>
      </c>
      <c r="I90" s="25">
        <v>559</v>
      </c>
      <c r="J90" s="25">
        <v>31</v>
      </c>
      <c r="K90" s="25">
        <v>22</v>
      </c>
      <c r="L90" s="25">
        <v>4</v>
      </c>
      <c r="M90" s="25">
        <v>0</v>
      </c>
      <c r="N90" s="25">
        <v>1</v>
      </c>
      <c r="O90" s="25">
        <v>0</v>
      </c>
      <c r="P90" s="25">
        <v>0</v>
      </c>
      <c r="Q90" s="25">
        <v>0</v>
      </c>
      <c r="R90" s="50">
        <v>0</v>
      </c>
      <c r="S90" s="25">
        <v>0</v>
      </c>
      <c r="T90" s="25">
        <v>0</v>
      </c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  <c r="BY90" s="17"/>
      <c r="BZ90" s="17"/>
      <c r="CA90" s="17"/>
      <c r="CB90" s="17"/>
      <c r="CC90" s="17"/>
      <c r="CD90" s="17"/>
      <c r="CE90" s="17"/>
      <c r="CF90" s="17"/>
      <c r="CG90" s="17"/>
      <c r="CH90" s="17"/>
      <c r="CI90" s="17"/>
      <c r="CJ90" s="17"/>
      <c r="CK90" s="17"/>
      <c r="CL90" s="17"/>
      <c r="CM90" s="17"/>
      <c r="CN90" s="17"/>
      <c r="CO90" s="17"/>
      <c r="CP90" s="17"/>
      <c r="CQ90" s="17"/>
      <c r="CR90" s="17"/>
      <c r="CS90" s="17"/>
      <c r="CT90" s="17"/>
      <c r="CU90" s="17"/>
      <c r="CV90" s="17"/>
      <c r="CW90" s="17"/>
      <c r="CX90" s="17"/>
      <c r="CY90" s="17"/>
      <c r="CZ90" s="17"/>
      <c r="DA90" s="17"/>
      <c r="DB90" s="17"/>
      <c r="DC90" s="17"/>
      <c r="DD90" s="17"/>
      <c r="DE90" s="17"/>
      <c r="DF90" s="17"/>
      <c r="DG90" s="17"/>
      <c r="DH90" s="17"/>
      <c r="DI90" s="17"/>
      <c r="DJ90" s="17"/>
    </row>
    <row r="91" spans="2:20" s="17" customFormat="1" ht="16.05" customHeight="1">
      <c r="B91" s="27" t="s">
        <v>114</v>
      </c>
      <c r="C91" s="28">
        <v>30</v>
      </c>
      <c r="D91" s="28">
        <v>17</v>
      </c>
      <c r="E91" s="28">
        <v>69</v>
      </c>
      <c r="F91" s="28">
        <v>23</v>
      </c>
      <c r="G91" s="28">
        <v>0</v>
      </c>
      <c r="H91" s="28">
        <v>0</v>
      </c>
      <c r="I91" s="28">
        <v>98</v>
      </c>
      <c r="J91" s="28">
        <v>36</v>
      </c>
      <c r="K91" s="28">
        <v>51</v>
      </c>
      <c r="L91" s="28">
        <v>14</v>
      </c>
      <c r="M91" s="28">
        <v>0</v>
      </c>
      <c r="N91" s="28">
        <v>0</v>
      </c>
      <c r="O91" s="28">
        <v>0</v>
      </c>
      <c r="P91" s="28">
        <v>0</v>
      </c>
      <c r="Q91" s="28">
        <v>0</v>
      </c>
      <c r="R91" s="48">
        <v>0</v>
      </c>
      <c r="S91" s="28">
        <v>0</v>
      </c>
      <c r="T91" s="28">
        <v>0</v>
      </c>
    </row>
    <row r="92" spans="1:114" s="99" customFormat="1" ht="16.05" customHeight="1">
      <c r="A92" s="17"/>
      <c r="B92" s="24" t="s">
        <v>59</v>
      </c>
      <c r="C92" s="25">
        <v>8</v>
      </c>
      <c r="D92" s="25">
        <v>4</v>
      </c>
      <c r="E92" s="25">
        <v>0</v>
      </c>
      <c r="F92" s="25">
        <v>0</v>
      </c>
      <c r="G92" s="25">
        <v>12</v>
      </c>
      <c r="H92" s="25">
        <v>11</v>
      </c>
      <c r="I92" s="25">
        <v>27</v>
      </c>
      <c r="J92" s="25">
        <v>30</v>
      </c>
      <c r="K92" s="25">
        <v>3</v>
      </c>
      <c r="L92" s="25">
        <v>1</v>
      </c>
      <c r="M92" s="25">
        <v>0</v>
      </c>
      <c r="N92" s="25">
        <v>0</v>
      </c>
      <c r="O92" s="25">
        <v>0</v>
      </c>
      <c r="P92" s="25">
        <v>0</v>
      </c>
      <c r="Q92" s="25">
        <v>0</v>
      </c>
      <c r="R92" s="50">
        <v>0</v>
      </c>
      <c r="S92" s="25">
        <v>0</v>
      </c>
      <c r="T92" s="25">
        <v>0</v>
      </c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  <c r="BY92" s="17"/>
      <c r="BZ92" s="17"/>
      <c r="CA92" s="17"/>
      <c r="CB92" s="17"/>
      <c r="CC92" s="17"/>
      <c r="CD92" s="17"/>
      <c r="CE92" s="17"/>
      <c r="CF92" s="17"/>
      <c r="CG92" s="17"/>
      <c r="CH92" s="17"/>
      <c r="CI92" s="17"/>
      <c r="CJ92" s="17"/>
      <c r="CK92" s="17"/>
      <c r="CL92" s="17"/>
      <c r="CM92" s="17"/>
      <c r="CN92" s="17"/>
      <c r="CO92" s="17"/>
      <c r="CP92" s="17"/>
      <c r="CQ92" s="17"/>
      <c r="CR92" s="17"/>
      <c r="CS92" s="17"/>
      <c r="CT92" s="17"/>
      <c r="CU92" s="17"/>
      <c r="CV92" s="17"/>
      <c r="CW92" s="17"/>
      <c r="CX92" s="17"/>
      <c r="CY92" s="17"/>
      <c r="CZ92" s="17"/>
      <c r="DA92" s="17"/>
      <c r="DB92" s="17"/>
      <c r="DC92" s="17"/>
      <c r="DD92" s="17"/>
      <c r="DE92" s="17"/>
      <c r="DF92" s="17"/>
      <c r="DG92" s="17"/>
      <c r="DH92" s="17"/>
      <c r="DI92" s="17"/>
      <c r="DJ92" s="17"/>
    </row>
    <row r="93" spans="2:20" s="17" customFormat="1" ht="16.05" customHeight="1">
      <c r="B93" s="27" t="s">
        <v>128</v>
      </c>
      <c r="C93" s="28">
        <v>24</v>
      </c>
      <c r="D93" s="28">
        <v>6</v>
      </c>
      <c r="E93" s="28">
        <v>0</v>
      </c>
      <c r="F93" s="28">
        <v>0</v>
      </c>
      <c r="G93" s="28">
        <v>1</v>
      </c>
      <c r="H93" s="28">
        <v>2</v>
      </c>
      <c r="I93" s="28">
        <v>328</v>
      </c>
      <c r="J93" s="28">
        <v>249</v>
      </c>
      <c r="K93" s="28">
        <v>4</v>
      </c>
      <c r="L93" s="28">
        <v>6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48">
        <v>0</v>
      </c>
      <c r="S93" s="28">
        <v>0</v>
      </c>
      <c r="T93" s="28">
        <v>0</v>
      </c>
    </row>
    <row r="94" spans="1:114" s="99" customFormat="1" ht="16.05" customHeight="1">
      <c r="A94" s="17"/>
      <c r="B94" s="24" t="s">
        <v>60</v>
      </c>
      <c r="C94" s="25">
        <v>15</v>
      </c>
      <c r="D94" s="25">
        <v>56</v>
      </c>
      <c r="E94" s="25">
        <v>0</v>
      </c>
      <c r="F94" s="25">
        <v>0</v>
      </c>
      <c r="G94" s="25">
        <v>10</v>
      </c>
      <c r="H94" s="25">
        <v>16</v>
      </c>
      <c r="I94" s="25">
        <v>1109</v>
      </c>
      <c r="J94" s="25">
        <v>1133</v>
      </c>
      <c r="K94" s="25">
        <v>33</v>
      </c>
      <c r="L94" s="25">
        <v>135</v>
      </c>
      <c r="M94" s="25">
        <v>0</v>
      </c>
      <c r="N94" s="25">
        <v>1</v>
      </c>
      <c r="O94" s="25">
        <v>0</v>
      </c>
      <c r="P94" s="25">
        <v>0</v>
      </c>
      <c r="Q94" s="25">
        <v>0</v>
      </c>
      <c r="R94" s="50">
        <v>0</v>
      </c>
      <c r="S94" s="25">
        <v>0</v>
      </c>
      <c r="T94" s="25">
        <v>0</v>
      </c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  <c r="BY94" s="17"/>
      <c r="BZ94" s="17"/>
      <c r="CA94" s="17"/>
      <c r="CB94" s="17"/>
      <c r="CC94" s="17"/>
      <c r="CD94" s="17"/>
      <c r="CE94" s="17"/>
      <c r="CF94" s="17"/>
      <c r="CG94" s="17"/>
      <c r="CH94" s="17"/>
      <c r="CI94" s="17"/>
      <c r="CJ94" s="17"/>
      <c r="CK94" s="17"/>
      <c r="CL94" s="17"/>
      <c r="CM94" s="17"/>
      <c r="CN94" s="17"/>
      <c r="CO94" s="17"/>
      <c r="CP94" s="17"/>
      <c r="CQ94" s="17"/>
      <c r="CR94" s="17"/>
      <c r="CS94" s="17"/>
      <c r="CT94" s="17"/>
      <c r="CU94" s="17"/>
      <c r="CV94" s="17"/>
      <c r="CW94" s="17"/>
      <c r="CX94" s="17"/>
      <c r="CY94" s="17"/>
      <c r="CZ94" s="17"/>
      <c r="DA94" s="17"/>
      <c r="DB94" s="17"/>
      <c r="DC94" s="17"/>
      <c r="DD94" s="17"/>
      <c r="DE94" s="17"/>
      <c r="DF94" s="17"/>
      <c r="DG94" s="17"/>
      <c r="DH94" s="17"/>
      <c r="DI94" s="17"/>
      <c r="DJ94" s="17"/>
    </row>
    <row r="95" spans="2:20" s="17" customFormat="1" ht="16.05" customHeight="1">
      <c r="B95" s="27" t="s">
        <v>94</v>
      </c>
      <c r="C95" s="28">
        <v>0</v>
      </c>
      <c r="D95" s="28">
        <v>0</v>
      </c>
      <c r="E95" s="28">
        <v>0</v>
      </c>
      <c r="F95" s="28">
        <v>0</v>
      </c>
      <c r="G95" s="28">
        <v>0</v>
      </c>
      <c r="H95" s="28">
        <v>0</v>
      </c>
      <c r="I95" s="28">
        <v>2</v>
      </c>
      <c r="J95" s="28">
        <v>3</v>
      </c>
      <c r="K95" s="28">
        <v>0</v>
      </c>
      <c r="L95" s="28">
        <v>0</v>
      </c>
      <c r="M95" s="28">
        <v>0</v>
      </c>
      <c r="N95" s="28">
        <v>0</v>
      </c>
      <c r="O95" s="28">
        <v>0</v>
      </c>
      <c r="P95" s="28">
        <v>0</v>
      </c>
      <c r="Q95" s="28">
        <v>0</v>
      </c>
      <c r="R95" s="48">
        <v>0</v>
      </c>
      <c r="S95" s="28">
        <v>0</v>
      </c>
      <c r="T95" s="28">
        <v>0</v>
      </c>
    </row>
    <row r="96" spans="1:114" s="99" customFormat="1" ht="16.05" customHeight="1">
      <c r="A96" s="17"/>
      <c r="B96" s="24" t="s">
        <v>116</v>
      </c>
      <c r="C96" s="25">
        <v>0</v>
      </c>
      <c r="D96" s="25">
        <v>0</v>
      </c>
      <c r="E96" s="25">
        <v>10</v>
      </c>
      <c r="F96" s="25">
        <v>4</v>
      </c>
      <c r="G96" s="25">
        <v>0</v>
      </c>
      <c r="H96" s="25">
        <v>0</v>
      </c>
      <c r="I96" s="25">
        <v>1</v>
      </c>
      <c r="J96" s="25">
        <v>3</v>
      </c>
      <c r="K96" s="25">
        <v>6</v>
      </c>
      <c r="L96" s="25">
        <v>1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50">
        <v>0</v>
      </c>
      <c r="S96" s="25">
        <v>0</v>
      </c>
      <c r="T96" s="25">
        <v>0</v>
      </c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17"/>
      <c r="CA96" s="17"/>
      <c r="CB96" s="17"/>
      <c r="CC96" s="17"/>
      <c r="CD96" s="17"/>
      <c r="CE96" s="17"/>
      <c r="CF96" s="17"/>
      <c r="CG96" s="17"/>
      <c r="CH96" s="17"/>
      <c r="CI96" s="17"/>
      <c r="CJ96" s="17"/>
      <c r="CK96" s="17"/>
      <c r="CL96" s="17"/>
      <c r="CM96" s="17"/>
      <c r="CN96" s="17"/>
      <c r="CO96" s="17"/>
      <c r="CP96" s="17"/>
      <c r="CQ96" s="17"/>
      <c r="CR96" s="17"/>
      <c r="CS96" s="17"/>
      <c r="CT96" s="17"/>
      <c r="CU96" s="17"/>
      <c r="CV96" s="17"/>
      <c r="CW96" s="17"/>
      <c r="CX96" s="17"/>
      <c r="CY96" s="17"/>
      <c r="CZ96" s="17"/>
      <c r="DA96" s="17"/>
      <c r="DB96" s="17"/>
      <c r="DC96" s="17"/>
      <c r="DD96" s="17"/>
      <c r="DE96" s="17"/>
      <c r="DF96" s="17"/>
      <c r="DG96" s="17"/>
      <c r="DH96" s="17"/>
      <c r="DI96" s="17"/>
      <c r="DJ96" s="17"/>
    </row>
    <row r="97" spans="2:20" s="17" customFormat="1" ht="16.05" customHeight="1">
      <c r="B97" s="27" t="s">
        <v>129</v>
      </c>
      <c r="C97" s="28">
        <v>3</v>
      </c>
      <c r="D97" s="28">
        <v>7</v>
      </c>
      <c r="E97" s="28">
        <v>0</v>
      </c>
      <c r="F97" s="28">
        <v>0</v>
      </c>
      <c r="G97" s="28">
        <v>0</v>
      </c>
      <c r="H97" s="28">
        <v>0</v>
      </c>
      <c r="I97" s="28">
        <v>0</v>
      </c>
      <c r="J97" s="28">
        <v>1</v>
      </c>
      <c r="K97" s="28">
        <v>1</v>
      </c>
      <c r="L97" s="28">
        <v>3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48">
        <v>0</v>
      </c>
      <c r="S97" s="28">
        <v>0</v>
      </c>
      <c r="T97" s="28">
        <v>0</v>
      </c>
    </row>
    <row r="98" spans="1:114" s="99" customFormat="1" ht="16.05" customHeight="1">
      <c r="A98" s="17"/>
      <c r="B98" s="24" t="s">
        <v>130</v>
      </c>
      <c r="C98" s="25">
        <v>3</v>
      </c>
      <c r="D98" s="25">
        <v>8</v>
      </c>
      <c r="E98" s="25">
        <v>0</v>
      </c>
      <c r="F98" s="25">
        <v>0</v>
      </c>
      <c r="G98" s="25">
        <v>1</v>
      </c>
      <c r="H98" s="25">
        <v>2</v>
      </c>
      <c r="I98" s="25">
        <v>64</v>
      </c>
      <c r="J98" s="25">
        <v>91</v>
      </c>
      <c r="K98" s="25">
        <v>4</v>
      </c>
      <c r="L98" s="25">
        <v>17</v>
      </c>
      <c r="M98" s="25">
        <v>0</v>
      </c>
      <c r="N98" s="25">
        <v>0</v>
      </c>
      <c r="O98" s="25">
        <v>0</v>
      </c>
      <c r="P98" s="25">
        <v>0</v>
      </c>
      <c r="Q98" s="25">
        <v>0</v>
      </c>
      <c r="R98" s="50">
        <v>0</v>
      </c>
      <c r="S98" s="25">
        <v>0</v>
      </c>
      <c r="T98" s="25">
        <v>0</v>
      </c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  <c r="CQ98" s="17"/>
      <c r="CR98" s="17"/>
      <c r="CS98" s="17"/>
      <c r="CT98" s="17"/>
      <c r="CU98" s="17"/>
      <c r="CV98" s="17"/>
      <c r="CW98" s="17"/>
      <c r="CX98" s="17"/>
      <c r="CY98" s="17"/>
      <c r="CZ98" s="17"/>
      <c r="DA98" s="17"/>
      <c r="DB98" s="17"/>
      <c r="DC98" s="17"/>
      <c r="DD98" s="17"/>
      <c r="DE98" s="17"/>
      <c r="DF98" s="17"/>
      <c r="DG98" s="17"/>
      <c r="DH98" s="17"/>
      <c r="DI98" s="17"/>
      <c r="DJ98" s="17"/>
    </row>
    <row r="99" spans="2:20" s="17" customFormat="1" ht="16.05" customHeight="1">
      <c r="B99" s="27" t="s">
        <v>210</v>
      </c>
      <c r="C99" s="28">
        <v>0</v>
      </c>
      <c r="D99" s="28">
        <v>0</v>
      </c>
      <c r="E99" s="28">
        <v>0</v>
      </c>
      <c r="F99" s="28">
        <v>0</v>
      </c>
      <c r="G99" s="28">
        <v>0</v>
      </c>
      <c r="H99" s="28">
        <v>0</v>
      </c>
      <c r="I99" s="28">
        <v>2</v>
      </c>
      <c r="J99" s="28">
        <v>1</v>
      </c>
      <c r="K99" s="28">
        <v>0</v>
      </c>
      <c r="L99" s="28">
        <v>0</v>
      </c>
      <c r="M99" s="28">
        <v>0</v>
      </c>
      <c r="N99" s="28">
        <v>0</v>
      </c>
      <c r="O99" s="28">
        <v>0</v>
      </c>
      <c r="P99" s="28">
        <v>0</v>
      </c>
      <c r="Q99" s="28">
        <v>0</v>
      </c>
      <c r="R99" s="48">
        <v>0</v>
      </c>
      <c r="S99" s="28">
        <v>0</v>
      </c>
      <c r="T99" s="28">
        <v>0</v>
      </c>
    </row>
    <row r="100" spans="1:114" s="99" customFormat="1" ht="16.05" customHeight="1">
      <c r="A100" s="17"/>
      <c r="B100" s="24" t="s">
        <v>61</v>
      </c>
      <c r="C100" s="25">
        <v>176</v>
      </c>
      <c r="D100" s="25">
        <v>169</v>
      </c>
      <c r="E100" s="25">
        <v>9</v>
      </c>
      <c r="F100" s="25">
        <v>8</v>
      </c>
      <c r="G100" s="25">
        <v>0</v>
      </c>
      <c r="H100" s="25">
        <v>0</v>
      </c>
      <c r="I100" s="25">
        <v>177</v>
      </c>
      <c r="J100" s="25">
        <v>128</v>
      </c>
      <c r="K100" s="25">
        <v>27</v>
      </c>
      <c r="L100" s="25">
        <v>20</v>
      </c>
      <c r="M100" s="25">
        <v>0</v>
      </c>
      <c r="N100" s="25">
        <v>0</v>
      </c>
      <c r="O100" s="25">
        <v>0</v>
      </c>
      <c r="P100" s="25">
        <v>0</v>
      </c>
      <c r="Q100" s="25">
        <v>0</v>
      </c>
      <c r="R100" s="50">
        <v>0</v>
      </c>
      <c r="S100" s="25">
        <v>0</v>
      </c>
      <c r="T100" s="25">
        <v>0</v>
      </c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  <c r="BY100" s="17"/>
      <c r="BZ100" s="17"/>
      <c r="CA100" s="17"/>
      <c r="CB100" s="17"/>
      <c r="CC100" s="17"/>
      <c r="CD100" s="17"/>
      <c r="CE100" s="17"/>
      <c r="CF100" s="17"/>
      <c r="CG100" s="17"/>
      <c r="CH100" s="17"/>
      <c r="CI100" s="17"/>
      <c r="CJ100" s="17"/>
      <c r="CK100" s="17"/>
      <c r="CL100" s="17"/>
      <c r="CM100" s="17"/>
      <c r="CN100" s="17"/>
      <c r="CO100" s="17"/>
      <c r="CP100" s="17"/>
      <c r="CQ100" s="17"/>
      <c r="CR100" s="17"/>
      <c r="CS100" s="17"/>
      <c r="CT100" s="17"/>
      <c r="CU100" s="17"/>
      <c r="CV100" s="17"/>
      <c r="CW100" s="17"/>
      <c r="CX100" s="17"/>
      <c r="CY100" s="17"/>
      <c r="CZ100" s="17"/>
      <c r="DA100" s="17"/>
      <c r="DB100" s="17"/>
      <c r="DC100" s="17"/>
      <c r="DD100" s="17"/>
      <c r="DE100" s="17"/>
      <c r="DF100" s="17"/>
      <c r="DG100" s="17"/>
      <c r="DH100" s="17"/>
      <c r="DI100" s="17"/>
      <c r="DJ100" s="17"/>
    </row>
    <row r="101" spans="2:20" s="17" customFormat="1" ht="16.05" customHeight="1">
      <c r="B101" s="27" t="s">
        <v>277</v>
      </c>
      <c r="C101" s="28">
        <v>0</v>
      </c>
      <c r="D101" s="28">
        <v>0</v>
      </c>
      <c r="E101" s="28">
        <v>0</v>
      </c>
      <c r="F101" s="28">
        <v>0</v>
      </c>
      <c r="G101" s="28">
        <v>0</v>
      </c>
      <c r="H101" s="28">
        <v>0</v>
      </c>
      <c r="I101" s="28">
        <v>0</v>
      </c>
      <c r="J101" s="28">
        <v>1</v>
      </c>
      <c r="K101" s="28">
        <v>0</v>
      </c>
      <c r="L101" s="28">
        <v>0</v>
      </c>
      <c r="M101" s="28">
        <v>0</v>
      </c>
      <c r="N101" s="28">
        <v>0</v>
      </c>
      <c r="O101" s="28">
        <v>0</v>
      </c>
      <c r="P101" s="28">
        <v>0</v>
      </c>
      <c r="Q101" s="28">
        <v>0</v>
      </c>
      <c r="R101" s="48">
        <v>0</v>
      </c>
      <c r="S101" s="28">
        <v>0</v>
      </c>
      <c r="T101" s="28">
        <v>0</v>
      </c>
    </row>
    <row r="102" spans="1:114" s="99" customFormat="1" ht="16.05" customHeight="1">
      <c r="A102" s="17"/>
      <c r="B102" s="24" t="s">
        <v>62</v>
      </c>
      <c r="C102" s="25">
        <v>15</v>
      </c>
      <c r="D102" s="25">
        <v>31</v>
      </c>
      <c r="E102" s="25">
        <v>1</v>
      </c>
      <c r="F102" s="25">
        <v>0</v>
      </c>
      <c r="G102" s="25">
        <v>0</v>
      </c>
      <c r="H102" s="25">
        <v>0</v>
      </c>
      <c r="I102" s="25">
        <v>2246</v>
      </c>
      <c r="J102" s="25">
        <v>15</v>
      </c>
      <c r="K102" s="25">
        <v>225</v>
      </c>
      <c r="L102" s="25">
        <v>15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50">
        <v>0</v>
      </c>
      <c r="S102" s="25">
        <v>0</v>
      </c>
      <c r="T102" s="25">
        <v>0</v>
      </c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  <c r="BY102" s="17"/>
      <c r="BZ102" s="17"/>
      <c r="CA102" s="17"/>
      <c r="CB102" s="17"/>
      <c r="CC102" s="17"/>
      <c r="CD102" s="17"/>
      <c r="CE102" s="17"/>
      <c r="CF102" s="17"/>
      <c r="CG102" s="17"/>
      <c r="CH102" s="17"/>
      <c r="CI102" s="17"/>
      <c r="CJ102" s="17"/>
      <c r="CK102" s="17"/>
      <c r="CL102" s="17"/>
      <c r="CM102" s="17"/>
      <c r="CN102" s="17"/>
      <c r="CO102" s="17"/>
      <c r="CP102" s="17"/>
      <c r="CQ102" s="17"/>
      <c r="CR102" s="17"/>
      <c r="CS102" s="17"/>
      <c r="CT102" s="17"/>
      <c r="CU102" s="17"/>
      <c r="CV102" s="17"/>
      <c r="CW102" s="17"/>
      <c r="CX102" s="17"/>
      <c r="CY102" s="17"/>
      <c r="CZ102" s="17"/>
      <c r="DA102" s="17"/>
      <c r="DB102" s="17"/>
      <c r="DC102" s="17"/>
      <c r="DD102" s="17"/>
      <c r="DE102" s="17"/>
      <c r="DF102" s="17"/>
      <c r="DG102" s="17"/>
      <c r="DH102" s="17"/>
      <c r="DI102" s="17"/>
      <c r="DJ102" s="17"/>
    </row>
    <row r="103" spans="2:20" s="17" customFormat="1" ht="16.05" customHeight="1">
      <c r="B103" s="27" t="s">
        <v>63</v>
      </c>
      <c r="C103" s="28">
        <v>1</v>
      </c>
      <c r="D103" s="28">
        <v>1</v>
      </c>
      <c r="E103" s="28">
        <v>0</v>
      </c>
      <c r="F103" s="28">
        <v>0</v>
      </c>
      <c r="G103" s="28">
        <v>0</v>
      </c>
      <c r="H103" s="28">
        <v>0</v>
      </c>
      <c r="I103" s="28">
        <v>8</v>
      </c>
      <c r="J103" s="28">
        <v>3</v>
      </c>
      <c r="K103" s="28">
        <v>1</v>
      </c>
      <c r="L103" s="28">
        <v>0</v>
      </c>
      <c r="M103" s="28">
        <v>0</v>
      </c>
      <c r="N103" s="28">
        <v>0</v>
      </c>
      <c r="O103" s="28">
        <v>0</v>
      </c>
      <c r="P103" s="28">
        <v>0</v>
      </c>
      <c r="Q103" s="28">
        <v>0</v>
      </c>
      <c r="R103" s="48">
        <v>0</v>
      </c>
      <c r="S103" s="28">
        <v>0</v>
      </c>
      <c r="T103" s="28">
        <v>0</v>
      </c>
    </row>
    <row r="104" spans="1:114" s="99" customFormat="1" ht="16.05" customHeight="1">
      <c r="A104" s="17"/>
      <c r="B104" s="24" t="s">
        <v>64</v>
      </c>
      <c r="C104" s="25">
        <v>1</v>
      </c>
      <c r="D104" s="25">
        <v>1</v>
      </c>
      <c r="E104" s="25">
        <v>0</v>
      </c>
      <c r="F104" s="25">
        <v>0</v>
      </c>
      <c r="G104" s="25">
        <v>0</v>
      </c>
      <c r="H104" s="25">
        <v>0</v>
      </c>
      <c r="I104" s="25">
        <v>12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25">
        <v>0</v>
      </c>
      <c r="R104" s="50">
        <v>0</v>
      </c>
      <c r="S104" s="25">
        <v>0</v>
      </c>
      <c r="T104" s="25">
        <v>0</v>
      </c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  <c r="BY104" s="17"/>
      <c r="BZ104" s="17"/>
      <c r="CA104" s="17"/>
      <c r="CB104" s="17"/>
      <c r="CC104" s="17"/>
      <c r="CD104" s="17"/>
      <c r="CE104" s="17"/>
      <c r="CF104" s="17"/>
      <c r="CG104" s="17"/>
      <c r="CH104" s="17"/>
      <c r="CI104" s="17"/>
      <c r="CJ104" s="17"/>
      <c r="CK104" s="17"/>
      <c r="CL104" s="17"/>
      <c r="CM104" s="17"/>
      <c r="CN104" s="17"/>
      <c r="CO104" s="17"/>
      <c r="CP104" s="17"/>
      <c r="CQ104" s="17"/>
      <c r="CR104" s="17"/>
      <c r="CS104" s="17"/>
      <c r="CT104" s="17"/>
      <c r="CU104" s="17"/>
      <c r="CV104" s="17"/>
      <c r="CW104" s="17"/>
      <c r="CX104" s="17"/>
      <c r="CY104" s="17"/>
      <c r="CZ104" s="17"/>
      <c r="DA104" s="17"/>
      <c r="DB104" s="17"/>
      <c r="DC104" s="17"/>
      <c r="DD104" s="17"/>
      <c r="DE104" s="17"/>
      <c r="DF104" s="17"/>
      <c r="DG104" s="17"/>
      <c r="DH104" s="17"/>
      <c r="DI104" s="17"/>
      <c r="DJ104" s="17"/>
    </row>
    <row r="105" spans="2:20" s="17" customFormat="1" ht="16.05" customHeight="1">
      <c r="B105" s="27" t="s">
        <v>65</v>
      </c>
      <c r="C105" s="28">
        <v>560</v>
      </c>
      <c r="D105" s="28">
        <v>459</v>
      </c>
      <c r="E105" s="28">
        <v>150</v>
      </c>
      <c r="F105" s="28">
        <v>128</v>
      </c>
      <c r="G105" s="28">
        <v>0</v>
      </c>
      <c r="H105" s="28">
        <v>0</v>
      </c>
      <c r="I105" s="28">
        <v>106</v>
      </c>
      <c r="J105" s="28">
        <v>67</v>
      </c>
      <c r="K105" s="28">
        <v>214</v>
      </c>
      <c r="L105" s="28">
        <v>102</v>
      </c>
      <c r="M105" s="28">
        <v>1</v>
      </c>
      <c r="N105" s="28">
        <v>0</v>
      </c>
      <c r="O105" s="28">
        <v>5</v>
      </c>
      <c r="P105" s="28">
        <v>4</v>
      </c>
      <c r="Q105" s="28">
        <v>0</v>
      </c>
      <c r="R105" s="48">
        <v>0</v>
      </c>
      <c r="S105" s="28">
        <v>0</v>
      </c>
      <c r="T105" s="28">
        <v>0</v>
      </c>
    </row>
    <row r="106" spans="1:114" s="99" customFormat="1" ht="16.05" customHeight="1">
      <c r="A106" s="17"/>
      <c r="B106" s="24" t="s">
        <v>66</v>
      </c>
      <c r="C106" s="25">
        <v>1</v>
      </c>
      <c r="D106" s="25">
        <v>5</v>
      </c>
      <c r="E106" s="25">
        <v>46</v>
      </c>
      <c r="F106" s="25">
        <v>39</v>
      </c>
      <c r="G106" s="25">
        <v>0</v>
      </c>
      <c r="H106" s="25">
        <v>0</v>
      </c>
      <c r="I106" s="25">
        <v>5</v>
      </c>
      <c r="J106" s="25">
        <v>3</v>
      </c>
      <c r="K106" s="25">
        <v>0</v>
      </c>
      <c r="L106" s="25">
        <v>4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50">
        <v>0</v>
      </c>
      <c r="S106" s="25">
        <v>0</v>
      </c>
      <c r="T106" s="25">
        <v>0</v>
      </c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  <c r="BY106" s="17"/>
      <c r="BZ106" s="17"/>
      <c r="CA106" s="17"/>
      <c r="CB106" s="17"/>
      <c r="CC106" s="17"/>
      <c r="CD106" s="17"/>
      <c r="CE106" s="17"/>
      <c r="CF106" s="17"/>
      <c r="CG106" s="17"/>
      <c r="CH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  <c r="CW106" s="17"/>
      <c r="CX106" s="17"/>
      <c r="CY106" s="17"/>
      <c r="CZ106" s="17"/>
      <c r="DA106" s="17"/>
      <c r="DB106" s="17"/>
      <c r="DC106" s="17"/>
      <c r="DD106" s="17"/>
      <c r="DE106" s="17"/>
      <c r="DF106" s="17"/>
      <c r="DG106" s="17"/>
      <c r="DH106" s="17"/>
      <c r="DI106" s="17"/>
      <c r="DJ106" s="17"/>
    </row>
    <row r="107" spans="2:20" s="17" customFormat="1" ht="16.05" customHeight="1">
      <c r="B107" s="27" t="s">
        <v>67</v>
      </c>
      <c r="C107" s="28">
        <v>9</v>
      </c>
      <c r="D107" s="28">
        <v>1</v>
      </c>
      <c r="E107" s="28">
        <v>0</v>
      </c>
      <c r="F107" s="28">
        <v>0</v>
      </c>
      <c r="G107" s="28">
        <v>0</v>
      </c>
      <c r="H107" s="28">
        <v>0</v>
      </c>
      <c r="I107" s="28">
        <v>6</v>
      </c>
      <c r="J107" s="28">
        <v>1</v>
      </c>
      <c r="K107" s="28">
        <v>0</v>
      </c>
      <c r="L107" s="28">
        <v>1</v>
      </c>
      <c r="M107" s="28">
        <v>0</v>
      </c>
      <c r="N107" s="28">
        <v>0</v>
      </c>
      <c r="O107" s="28">
        <v>1</v>
      </c>
      <c r="P107" s="28">
        <v>0</v>
      </c>
      <c r="Q107" s="28">
        <v>0</v>
      </c>
      <c r="R107" s="48">
        <v>0</v>
      </c>
      <c r="S107" s="28">
        <v>0</v>
      </c>
      <c r="T107" s="28">
        <v>0</v>
      </c>
    </row>
    <row r="108" spans="1:114" s="99" customFormat="1" ht="16.05" customHeight="1">
      <c r="A108" s="17"/>
      <c r="B108" s="24" t="s">
        <v>186</v>
      </c>
      <c r="C108" s="25">
        <v>0</v>
      </c>
      <c r="D108" s="2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1</v>
      </c>
      <c r="J108" s="25">
        <v>1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50">
        <v>0</v>
      </c>
      <c r="S108" s="25">
        <v>0</v>
      </c>
      <c r="T108" s="25">
        <v>0</v>
      </c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  <c r="BY108" s="17"/>
      <c r="BZ108" s="17"/>
      <c r="CA108" s="17"/>
      <c r="CB108" s="17"/>
      <c r="CC108" s="17"/>
      <c r="CD108" s="17"/>
      <c r="CE108" s="17"/>
      <c r="CF108" s="17"/>
      <c r="CG108" s="17"/>
      <c r="CH108" s="17"/>
      <c r="CI108" s="17"/>
      <c r="CJ108" s="17"/>
      <c r="CK108" s="17"/>
      <c r="CL108" s="17"/>
      <c r="CM108" s="17"/>
      <c r="CN108" s="17"/>
      <c r="CO108" s="17"/>
      <c r="CP108" s="17"/>
      <c r="CQ108" s="17"/>
      <c r="CR108" s="17"/>
      <c r="CS108" s="17"/>
      <c r="CT108" s="17"/>
      <c r="CU108" s="17"/>
      <c r="CV108" s="17"/>
      <c r="CW108" s="17"/>
      <c r="CX108" s="17"/>
      <c r="CY108" s="17"/>
      <c r="CZ108" s="17"/>
      <c r="DA108" s="17"/>
      <c r="DB108" s="17"/>
      <c r="DC108" s="17"/>
      <c r="DD108" s="17"/>
      <c r="DE108" s="17"/>
      <c r="DF108" s="17"/>
      <c r="DG108" s="17"/>
      <c r="DH108" s="17"/>
      <c r="DI108" s="17"/>
      <c r="DJ108" s="17"/>
    </row>
    <row r="109" spans="2:20" s="17" customFormat="1" ht="16.05" customHeight="1">
      <c r="B109" s="27" t="s">
        <v>68</v>
      </c>
      <c r="C109" s="28">
        <v>241</v>
      </c>
      <c r="D109" s="28">
        <v>10</v>
      </c>
      <c r="E109" s="28">
        <v>296</v>
      </c>
      <c r="F109" s="28">
        <v>0</v>
      </c>
      <c r="G109" s="28">
        <v>0</v>
      </c>
      <c r="H109" s="28">
        <v>0</v>
      </c>
      <c r="I109" s="28">
        <v>44</v>
      </c>
      <c r="J109" s="28">
        <v>0</v>
      </c>
      <c r="K109" s="28">
        <v>3</v>
      </c>
      <c r="L109" s="28">
        <v>0</v>
      </c>
      <c r="M109" s="28">
        <v>0</v>
      </c>
      <c r="N109" s="28">
        <v>0</v>
      </c>
      <c r="O109" s="28">
        <v>0</v>
      </c>
      <c r="P109" s="28">
        <v>0</v>
      </c>
      <c r="Q109" s="28">
        <v>0</v>
      </c>
      <c r="R109" s="48">
        <v>0</v>
      </c>
      <c r="S109" s="28">
        <v>0</v>
      </c>
      <c r="T109" s="28">
        <v>0</v>
      </c>
    </row>
    <row r="110" spans="1:114" s="99" customFormat="1" ht="16.05" customHeight="1">
      <c r="A110" s="17"/>
      <c r="B110" s="24" t="s">
        <v>252</v>
      </c>
      <c r="C110" s="25">
        <v>0</v>
      </c>
      <c r="D110" s="25">
        <v>0</v>
      </c>
      <c r="E110" s="25">
        <v>2</v>
      </c>
      <c r="F110" s="25">
        <v>0</v>
      </c>
      <c r="G110" s="25">
        <v>0</v>
      </c>
      <c r="H110" s="25">
        <v>0</v>
      </c>
      <c r="I110" s="25">
        <v>0</v>
      </c>
      <c r="J110" s="25">
        <v>0</v>
      </c>
      <c r="K110" s="25">
        <v>0</v>
      </c>
      <c r="L110" s="25">
        <v>0</v>
      </c>
      <c r="M110" s="25">
        <v>0</v>
      </c>
      <c r="N110" s="25">
        <v>0</v>
      </c>
      <c r="O110" s="25">
        <v>0</v>
      </c>
      <c r="P110" s="25">
        <v>0</v>
      </c>
      <c r="Q110" s="25">
        <v>0</v>
      </c>
      <c r="R110" s="50">
        <v>0</v>
      </c>
      <c r="S110" s="25">
        <v>0</v>
      </c>
      <c r="T110" s="25">
        <v>0</v>
      </c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  <c r="BY110" s="17"/>
      <c r="BZ110" s="17"/>
      <c r="CA110" s="17"/>
      <c r="CB110" s="17"/>
      <c r="CC110" s="17"/>
      <c r="CD110" s="17"/>
      <c r="CE110" s="17"/>
      <c r="CF110" s="17"/>
      <c r="CG110" s="17"/>
      <c r="CH110" s="17"/>
      <c r="CI110" s="17"/>
      <c r="CJ110" s="17"/>
      <c r="CK110" s="17"/>
      <c r="CL110" s="17"/>
      <c r="CM110" s="17"/>
      <c r="CN110" s="17"/>
      <c r="CO110" s="17"/>
      <c r="CP110" s="17"/>
      <c r="CQ110" s="17"/>
      <c r="CR110" s="17"/>
      <c r="CS110" s="17"/>
      <c r="CT110" s="17"/>
      <c r="CU110" s="17"/>
      <c r="CV110" s="17"/>
      <c r="CW110" s="17"/>
      <c r="CX110" s="17"/>
      <c r="CY110" s="17"/>
      <c r="CZ110" s="17"/>
      <c r="DA110" s="17"/>
      <c r="DB110" s="17"/>
      <c r="DC110" s="17"/>
      <c r="DD110" s="17"/>
      <c r="DE110" s="17"/>
      <c r="DF110" s="17"/>
      <c r="DG110" s="17"/>
      <c r="DH110" s="17"/>
      <c r="DI110" s="17"/>
      <c r="DJ110" s="17"/>
    </row>
    <row r="111" spans="2:20" s="17" customFormat="1" ht="16.05" customHeight="1">
      <c r="B111" s="27" t="s">
        <v>236</v>
      </c>
      <c r="C111" s="28">
        <v>0</v>
      </c>
      <c r="D111" s="28">
        <v>0</v>
      </c>
      <c r="E111" s="28">
        <v>0</v>
      </c>
      <c r="F111" s="28">
        <v>0</v>
      </c>
      <c r="G111" s="28">
        <v>0</v>
      </c>
      <c r="H111" s="28">
        <v>0</v>
      </c>
      <c r="I111" s="28">
        <v>0</v>
      </c>
      <c r="J111" s="28">
        <v>2</v>
      </c>
      <c r="K111" s="28">
        <v>0</v>
      </c>
      <c r="L111" s="28">
        <v>0</v>
      </c>
      <c r="M111" s="28">
        <v>0</v>
      </c>
      <c r="N111" s="28">
        <v>0</v>
      </c>
      <c r="O111" s="28">
        <v>0</v>
      </c>
      <c r="P111" s="28">
        <v>0</v>
      </c>
      <c r="Q111" s="28">
        <v>0</v>
      </c>
      <c r="R111" s="48">
        <v>0</v>
      </c>
      <c r="S111" s="28">
        <v>0</v>
      </c>
      <c r="T111" s="28">
        <v>0</v>
      </c>
    </row>
    <row r="112" spans="1:114" s="99" customFormat="1" ht="16.05" customHeight="1">
      <c r="A112" s="17"/>
      <c r="B112" s="24" t="s">
        <v>230</v>
      </c>
      <c r="C112" s="25">
        <v>0</v>
      </c>
      <c r="D112" s="2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1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50">
        <v>0</v>
      </c>
      <c r="S112" s="25">
        <v>0</v>
      </c>
      <c r="T112" s="25">
        <v>0</v>
      </c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  <c r="BY112" s="17"/>
      <c r="BZ112" s="17"/>
      <c r="CA112" s="17"/>
      <c r="CB112" s="17"/>
      <c r="CC112" s="17"/>
      <c r="CD112" s="17"/>
      <c r="CE112" s="17"/>
      <c r="CF112" s="17"/>
      <c r="CG112" s="17"/>
      <c r="CH112" s="17"/>
      <c r="CI112" s="17"/>
      <c r="CJ112" s="17"/>
      <c r="CK112" s="17"/>
      <c r="CL112" s="17"/>
      <c r="CM112" s="17"/>
      <c r="CN112" s="17"/>
      <c r="CO112" s="17"/>
      <c r="CP112" s="17"/>
      <c r="CQ112" s="17"/>
      <c r="CR112" s="17"/>
      <c r="CS112" s="17"/>
      <c r="CT112" s="17"/>
      <c r="CU112" s="17"/>
      <c r="CV112" s="17"/>
      <c r="CW112" s="17"/>
      <c r="CX112" s="17"/>
      <c r="CY112" s="17"/>
      <c r="CZ112" s="17"/>
      <c r="DA112" s="17"/>
      <c r="DB112" s="17"/>
      <c r="DC112" s="17"/>
      <c r="DD112" s="17"/>
      <c r="DE112" s="17"/>
      <c r="DF112" s="17"/>
      <c r="DG112" s="17"/>
      <c r="DH112" s="17"/>
      <c r="DI112" s="17"/>
      <c r="DJ112" s="17"/>
    </row>
    <row r="113" spans="2:20" s="17" customFormat="1" ht="16.05" customHeight="1">
      <c r="B113" s="27" t="s">
        <v>194</v>
      </c>
      <c r="C113" s="28">
        <v>1</v>
      </c>
      <c r="D113" s="28">
        <v>0</v>
      </c>
      <c r="E113" s="28">
        <v>0</v>
      </c>
      <c r="F113" s="28">
        <v>0</v>
      </c>
      <c r="G113" s="28">
        <v>0</v>
      </c>
      <c r="H113" s="28">
        <v>0</v>
      </c>
      <c r="I113" s="28">
        <v>9</v>
      </c>
      <c r="J113" s="28">
        <v>1</v>
      </c>
      <c r="K113" s="28">
        <v>1</v>
      </c>
      <c r="L113" s="28">
        <v>0</v>
      </c>
      <c r="M113" s="28">
        <v>0</v>
      </c>
      <c r="N113" s="28">
        <v>0</v>
      </c>
      <c r="O113" s="28">
        <v>0</v>
      </c>
      <c r="P113" s="28">
        <v>0</v>
      </c>
      <c r="Q113" s="28">
        <v>0</v>
      </c>
      <c r="R113" s="48">
        <v>0</v>
      </c>
      <c r="S113" s="28">
        <v>0</v>
      </c>
      <c r="T113" s="28">
        <v>0</v>
      </c>
    </row>
    <row r="114" spans="1:114" s="99" customFormat="1" ht="16.05" customHeight="1">
      <c r="A114" s="17"/>
      <c r="B114" s="24" t="s">
        <v>69</v>
      </c>
      <c r="C114" s="25">
        <v>0</v>
      </c>
      <c r="D114" s="2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23</v>
      </c>
      <c r="J114" s="25">
        <v>2</v>
      </c>
      <c r="K114" s="25">
        <v>2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50">
        <v>0</v>
      </c>
      <c r="S114" s="25">
        <v>0</v>
      </c>
      <c r="T114" s="25">
        <v>0</v>
      </c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  <c r="BY114" s="17"/>
      <c r="BZ114" s="17"/>
      <c r="CA114" s="17"/>
      <c r="CB114" s="17"/>
      <c r="CC114" s="17"/>
      <c r="CD114" s="17"/>
      <c r="CE114" s="17"/>
      <c r="CF114" s="17"/>
      <c r="CG114" s="17"/>
      <c r="CH114" s="17"/>
      <c r="CI114" s="17"/>
      <c r="CJ114" s="17"/>
      <c r="CK114" s="17"/>
      <c r="CL114" s="17"/>
      <c r="CM114" s="17"/>
      <c r="CN114" s="17"/>
      <c r="CO114" s="17"/>
      <c r="CP114" s="17"/>
      <c r="CQ114" s="17"/>
      <c r="CR114" s="17"/>
      <c r="CS114" s="17"/>
      <c r="CT114" s="17"/>
      <c r="CU114" s="17"/>
      <c r="CV114" s="17"/>
      <c r="CW114" s="17"/>
      <c r="CX114" s="17"/>
      <c r="CY114" s="17"/>
      <c r="CZ114" s="17"/>
      <c r="DA114" s="17"/>
      <c r="DB114" s="17"/>
      <c r="DC114" s="17"/>
      <c r="DD114" s="17"/>
      <c r="DE114" s="17"/>
      <c r="DF114" s="17"/>
      <c r="DG114" s="17"/>
      <c r="DH114" s="17"/>
      <c r="DI114" s="17"/>
      <c r="DJ114" s="17"/>
    </row>
    <row r="115" spans="2:20" s="17" customFormat="1" ht="16.05" customHeight="1">
      <c r="B115" s="27" t="s">
        <v>229</v>
      </c>
      <c r="C115" s="28">
        <v>1</v>
      </c>
      <c r="D115" s="28">
        <v>0</v>
      </c>
      <c r="E115" s="28">
        <v>0</v>
      </c>
      <c r="F115" s="28">
        <v>0</v>
      </c>
      <c r="G115" s="28">
        <v>1</v>
      </c>
      <c r="H115" s="28">
        <v>0</v>
      </c>
      <c r="I115" s="28">
        <v>0</v>
      </c>
      <c r="J115" s="28">
        <v>0</v>
      </c>
      <c r="K115" s="28">
        <v>0</v>
      </c>
      <c r="L115" s="28">
        <v>0</v>
      </c>
      <c r="M115" s="28">
        <v>0</v>
      </c>
      <c r="N115" s="28">
        <v>0</v>
      </c>
      <c r="O115" s="28">
        <v>0</v>
      </c>
      <c r="P115" s="28">
        <v>0</v>
      </c>
      <c r="Q115" s="28">
        <v>0</v>
      </c>
      <c r="R115" s="48">
        <v>0</v>
      </c>
      <c r="S115" s="28">
        <v>0</v>
      </c>
      <c r="T115" s="28">
        <v>0</v>
      </c>
    </row>
    <row r="116" spans="1:114" s="99" customFormat="1" ht="16.05" customHeight="1">
      <c r="A116" s="17"/>
      <c r="B116" s="24" t="s">
        <v>70</v>
      </c>
      <c r="C116" s="25">
        <v>8</v>
      </c>
      <c r="D116" s="25">
        <v>4</v>
      </c>
      <c r="E116" s="25">
        <v>0</v>
      </c>
      <c r="F116" s="25">
        <v>0</v>
      </c>
      <c r="G116" s="25">
        <v>0</v>
      </c>
      <c r="H116" s="25">
        <v>0</v>
      </c>
      <c r="I116" s="25">
        <v>349</v>
      </c>
      <c r="J116" s="25">
        <v>3</v>
      </c>
      <c r="K116" s="25">
        <v>0</v>
      </c>
      <c r="L116" s="25">
        <v>0</v>
      </c>
      <c r="M116" s="25">
        <v>0</v>
      </c>
      <c r="N116" s="25">
        <v>0</v>
      </c>
      <c r="O116" s="25">
        <v>0</v>
      </c>
      <c r="P116" s="25">
        <v>0</v>
      </c>
      <c r="Q116" s="25">
        <v>0</v>
      </c>
      <c r="R116" s="50">
        <v>0</v>
      </c>
      <c r="S116" s="25">
        <v>0</v>
      </c>
      <c r="T116" s="25">
        <v>0</v>
      </c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  <c r="BY116" s="17"/>
      <c r="BZ116" s="17"/>
      <c r="CA116" s="17"/>
      <c r="CB116" s="17"/>
      <c r="CC116" s="17"/>
      <c r="CD116" s="17"/>
      <c r="CE116" s="17"/>
      <c r="CF116" s="17"/>
      <c r="CG116" s="17"/>
      <c r="CH116" s="17"/>
      <c r="CI116" s="17"/>
      <c r="CJ116" s="17"/>
      <c r="CK116" s="17"/>
      <c r="CL116" s="17"/>
      <c r="CM116" s="17"/>
      <c r="CN116" s="17"/>
      <c r="CO116" s="17"/>
      <c r="CP116" s="17"/>
      <c r="CQ116" s="17"/>
      <c r="CR116" s="17"/>
      <c r="CS116" s="17"/>
      <c r="CT116" s="17"/>
      <c r="CU116" s="17"/>
      <c r="CV116" s="17"/>
      <c r="CW116" s="17"/>
      <c r="CX116" s="17"/>
      <c r="CY116" s="17"/>
      <c r="CZ116" s="17"/>
      <c r="DA116" s="17"/>
      <c r="DB116" s="17"/>
      <c r="DC116" s="17"/>
      <c r="DD116" s="17"/>
      <c r="DE116" s="17"/>
      <c r="DF116" s="17"/>
      <c r="DG116" s="17"/>
      <c r="DH116" s="17"/>
      <c r="DI116" s="17"/>
      <c r="DJ116" s="17"/>
    </row>
    <row r="117" spans="2:20" s="17" customFormat="1" ht="16.05" customHeight="1">
      <c r="B117" s="27" t="s">
        <v>254</v>
      </c>
      <c r="C117" s="28">
        <v>1</v>
      </c>
      <c r="D117" s="28">
        <v>0</v>
      </c>
      <c r="E117" s="28">
        <v>0</v>
      </c>
      <c r="F117" s="28">
        <v>0</v>
      </c>
      <c r="G117" s="28">
        <v>0</v>
      </c>
      <c r="H117" s="28">
        <v>0</v>
      </c>
      <c r="I117" s="28">
        <v>1</v>
      </c>
      <c r="J117" s="28">
        <v>0</v>
      </c>
      <c r="K117" s="28">
        <v>0</v>
      </c>
      <c r="L117" s="28">
        <v>0</v>
      </c>
      <c r="M117" s="28">
        <v>0</v>
      </c>
      <c r="N117" s="28">
        <v>0</v>
      </c>
      <c r="O117" s="28">
        <v>0</v>
      </c>
      <c r="P117" s="28">
        <v>0</v>
      </c>
      <c r="Q117" s="28">
        <v>0</v>
      </c>
      <c r="R117" s="48">
        <v>0</v>
      </c>
      <c r="S117" s="28">
        <v>0</v>
      </c>
      <c r="T117" s="28">
        <v>0</v>
      </c>
    </row>
    <row r="118" spans="1:114" s="99" customFormat="1" ht="16.05" customHeight="1">
      <c r="A118" s="17"/>
      <c r="B118" s="24" t="s">
        <v>71</v>
      </c>
      <c r="C118" s="25">
        <v>35</v>
      </c>
      <c r="D118" s="25">
        <v>22</v>
      </c>
      <c r="E118" s="25">
        <v>1</v>
      </c>
      <c r="F118" s="25">
        <v>0</v>
      </c>
      <c r="G118" s="25">
        <v>0</v>
      </c>
      <c r="H118" s="25">
        <v>0</v>
      </c>
      <c r="I118" s="25">
        <v>139</v>
      </c>
      <c r="J118" s="25">
        <v>28</v>
      </c>
      <c r="K118" s="25">
        <v>54</v>
      </c>
      <c r="L118" s="25">
        <v>20</v>
      </c>
      <c r="M118" s="25">
        <v>0</v>
      </c>
      <c r="N118" s="25">
        <v>0</v>
      </c>
      <c r="O118" s="25">
        <v>0</v>
      </c>
      <c r="P118" s="25">
        <v>0</v>
      </c>
      <c r="Q118" s="25">
        <v>0</v>
      </c>
      <c r="R118" s="50">
        <v>0</v>
      </c>
      <c r="S118" s="25">
        <v>0</v>
      </c>
      <c r="T118" s="25">
        <v>0</v>
      </c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  <c r="BY118" s="17"/>
      <c r="BZ118" s="17"/>
      <c r="CA118" s="17"/>
      <c r="CB118" s="17"/>
      <c r="CC118" s="17"/>
      <c r="CD118" s="17"/>
      <c r="CE118" s="17"/>
      <c r="CF118" s="17"/>
      <c r="CG118" s="17"/>
      <c r="CH118" s="17"/>
      <c r="CI118" s="17"/>
      <c r="CJ118" s="17"/>
      <c r="CK118" s="17"/>
      <c r="CL118" s="17"/>
      <c r="CM118" s="17"/>
      <c r="CN118" s="17"/>
      <c r="CO118" s="17"/>
      <c r="CP118" s="17"/>
      <c r="CQ118" s="17"/>
      <c r="CR118" s="17"/>
      <c r="CS118" s="17"/>
      <c r="CT118" s="17"/>
      <c r="CU118" s="17"/>
      <c r="CV118" s="17"/>
      <c r="CW118" s="17"/>
      <c r="CX118" s="17"/>
      <c r="CY118" s="17"/>
      <c r="CZ118" s="17"/>
      <c r="DA118" s="17"/>
      <c r="DB118" s="17"/>
      <c r="DC118" s="17"/>
      <c r="DD118" s="17"/>
      <c r="DE118" s="17"/>
      <c r="DF118" s="17"/>
      <c r="DG118" s="17"/>
      <c r="DH118" s="17"/>
      <c r="DI118" s="17"/>
      <c r="DJ118" s="17"/>
    </row>
    <row r="119" spans="2:20" s="17" customFormat="1" ht="16.05" customHeight="1">
      <c r="B119" s="27" t="s">
        <v>72</v>
      </c>
      <c r="C119" s="28">
        <v>9</v>
      </c>
      <c r="D119" s="28">
        <v>17</v>
      </c>
      <c r="E119" s="28">
        <v>643</v>
      </c>
      <c r="F119" s="28">
        <v>668</v>
      </c>
      <c r="G119" s="28">
        <v>0</v>
      </c>
      <c r="H119" s="28">
        <v>0</v>
      </c>
      <c r="I119" s="28">
        <v>83</v>
      </c>
      <c r="J119" s="28">
        <v>92</v>
      </c>
      <c r="K119" s="28">
        <v>6</v>
      </c>
      <c r="L119" s="28">
        <v>4</v>
      </c>
      <c r="M119" s="28">
        <v>1</v>
      </c>
      <c r="N119" s="28">
        <v>0</v>
      </c>
      <c r="O119" s="28">
        <v>1</v>
      </c>
      <c r="P119" s="28">
        <v>1</v>
      </c>
      <c r="Q119" s="28">
        <v>0</v>
      </c>
      <c r="R119" s="48">
        <v>0</v>
      </c>
      <c r="S119" s="28">
        <v>0</v>
      </c>
      <c r="T119" s="28">
        <v>0</v>
      </c>
    </row>
    <row r="120" spans="1:114" s="99" customFormat="1" ht="16.05" customHeight="1">
      <c r="A120" s="17"/>
      <c r="B120" s="24" t="s">
        <v>73</v>
      </c>
      <c r="C120" s="25">
        <v>1</v>
      </c>
      <c r="D120" s="25">
        <v>0</v>
      </c>
      <c r="E120" s="25">
        <v>0</v>
      </c>
      <c r="F120" s="25">
        <v>0</v>
      </c>
      <c r="G120" s="25">
        <v>0</v>
      </c>
      <c r="H120" s="25">
        <v>0</v>
      </c>
      <c r="I120" s="25">
        <v>0</v>
      </c>
      <c r="J120" s="25">
        <v>0</v>
      </c>
      <c r="K120" s="25">
        <v>3</v>
      </c>
      <c r="L120" s="25">
        <v>0</v>
      </c>
      <c r="M120" s="25">
        <v>0</v>
      </c>
      <c r="N120" s="25">
        <v>0</v>
      </c>
      <c r="O120" s="25">
        <v>0</v>
      </c>
      <c r="P120" s="25">
        <v>0</v>
      </c>
      <c r="Q120" s="25">
        <v>0</v>
      </c>
      <c r="R120" s="50">
        <v>0</v>
      </c>
      <c r="S120" s="25">
        <v>0</v>
      </c>
      <c r="T120" s="25">
        <v>0</v>
      </c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  <c r="BY120" s="17"/>
      <c r="BZ120" s="17"/>
      <c r="CA120" s="17"/>
      <c r="CB120" s="17"/>
      <c r="CC120" s="17"/>
      <c r="CD120" s="17"/>
      <c r="CE120" s="17"/>
      <c r="CF120" s="17"/>
      <c r="CG120" s="17"/>
      <c r="CH120" s="17"/>
      <c r="CI120" s="17"/>
      <c r="CJ120" s="17"/>
      <c r="CK120" s="17"/>
      <c r="CL120" s="17"/>
      <c r="CM120" s="17"/>
      <c r="CN120" s="17"/>
      <c r="CO120" s="17"/>
      <c r="CP120" s="17"/>
      <c r="CQ120" s="17"/>
      <c r="CR120" s="17"/>
      <c r="CS120" s="17"/>
      <c r="CT120" s="17"/>
      <c r="CU120" s="17"/>
      <c r="CV120" s="17"/>
      <c r="CW120" s="17"/>
      <c r="CX120" s="17"/>
      <c r="CY120" s="17"/>
      <c r="CZ120" s="17"/>
      <c r="DA120" s="17"/>
      <c r="DB120" s="17"/>
      <c r="DC120" s="17"/>
      <c r="DD120" s="17"/>
      <c r="DE120" s="17"/>
      <c r="DF120" s="17"/>
      <c r="DG120" s="17"/>
      <c r="DH120" s="17"/>
      <c r="DI120" s="17"/>
      <c r="DJ120" s="17"/>
    </row>
    <row r="121" spans="2:20" s="17" customFormat="1" ht="16.05" customHeight="1">
      <c r="B121" s="27" t="s">
        <v>185</v>
      </c>
      <c r="C121" s="28">
        <v>3</v>
      </c>
      <c r="D121" s="28">
        <v>6</v>
      </c>
      <c r="E121" s="28">
        <v>0</v>
      </c>
      <c r="F121" s="28">
        <v>0</v>
      </c>
      <c r="G121" s="28">
        <v>0</v>
      </c>
      <c r="H121" s="28">
        <v>2</v>
      </c>
      <c r="I121" s="28">
        <v>167</v>
      </c>
      <c r="J121" s="28">
        <v>123</v>
      </c>
      <c r="K121" s="28">
        <v>4</v>
      </c>
      <c r="L121" s="28">
        <v>6</v>
      </c>
      <c r="M121" s="28">
        <v>0</v>
      </c>
      <c r="N121" s="28">
        <v>0</v>
      </c>
      <c r="O121" s="28">
        <v>0</v>
      </c>
      <c r="P121" s="28">
        <v>0</v>
      </c>
      <c r="Q121" s="28">
        <v>0</v>
      </c>
      <c r="R121" s="48">
        <v>0</v>
      </c>
      <c r="S121" s="28">
        <v>0</v>
      </c>
      <c r="T121" s="28">
        <v>0</v>
      </c>
    </row>
    <row r="122" spans="1:114" s="99" customFormat="1" ht="16.05" customHeight="1">
      <c r="A122" s="17"/>
      <c r="B122" s="24" t="s">
        <v>115</v>
      </c>
      <c r="C122" s="25">
        <v>1</v>
      </c>
      <c r="D122" s="25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4</v>
      </c>
      <c r="J122" s="25">
        <v>4</v>
      </c>
      <c r="K122" s="25">
        <v>0</v>
      </c>
      <c r="L122" s="25">
        <v>0</v>
      </c>
      <c r="M122" s="25">
        <v>0</v>
      </c>
      <c r="N122" s="25">
        <v>0</v>
      </c>
      <c r="O122" s="25">
        <v>0</v>
      </c>
      <c r="P122" s="25">
        <v>0</v>
      </c>
      <c r="Q122" s="25">
        <v>0</v>
      </c>
      <c r="R122" s="50">
        <v>0</v>
      </c>
      <c r="S122" s="25">
        <v>0</v>
      </c>
      <c r="T122" s="25">
        <v>0</v>
      </c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  <c r="BY122" s="17"/>
      <c r="BZ122" s="17"/>
      <c r="CA122" s="17"/>
      <c r="CB122" s="17"/>
      <c r="CC122" s="17"/>
      <c r="CD122" s="17"/>
      <c r="CE122" s="17"/>
      <c r="CF122" s="17"/>
      <c r="CG122" s="17"/>
      <c r="CH122" s="17"/>
      <c r="CI122" s="17"/>
      <c r="CJ122" s="17"/>
      <c r="CK122" s="17"/>
      <c r="CL122" s="17"/>
      <c r="CM122" s="17"/>
      <c r="CN122" s="17"/>
      <c r="CO122" s="17"/>
      <c r="CP122" s="17"/>
      <c r="CQ122" s="17"/>
      <c r="CR122" s="17"/>
      <c r="CS122" s="17"/>
      <c r="CT122" s="17"/>
      <c r="CU122" s="17"/>
      <c r="CV122" s="17"/>
      <c r="CW122" s="17"/>
      <c r="CX122" s="17"/>
      <c r="CY122" s="17"/>
      <c r="CZ122" s="17"/>
      <c r="DA122" s="17"/>
      <c r="DB122" s="17"/>
      <c r="DC122" s="17"/>
      <c r="DD122" s="17"/>
      <c r="DE122" s="17"/>
      <c r="DF122" s="17"/>
      <c r="DG122" s="17"/>
      <c r="DH122" s="17"/>
      <c r="DI122" s="17"/>
      <c r="DJ122" s="17"/>
    </row>
    <row r="123" spans="2:20" s="17" customFormat="1" ht="16.05" customHeight="1">
      <c r="B123" s="27" t="s">
        <v>74</v>
      </c>
      <c r="C123" s="28">
        <v>3</v>
      </c>
      <c r="D123" s="28">
        <v>1</v>
      </c>
      <c r="E123" s="28">
        <v>1</v>
      </c>
      <c r="F123" s="28">
        <v>2</v>
      </c>
      <c r="G123" s="28">
        <v>9232</v>
      </c>
      <c r="H123" s="28">
        <v>11347</v>
      </c>
      <c r="I123" s="28">
        <v>5108</v>
      </c>
      <c r="J123" s="28">
        <v>5323</v>
      </c>
      <c r="K123" s="28">
        <v>88</v>
      </c>
      <c r="L123" s="28">
        <v>128</v>
      </c>
      <c r="M123" s="28">
        <v>0</v>
      </c>
      <c r="N123" s="28">
        <v>0</v>
      </c>
      <c r="O123" s="28">
        <v>0</v>
      </c>
      <c r="P123" s="28">
        <v>0</v>
      </c>
      <c r="Q123" s="28">
        <v>0</v>
      </c>
      <c r="R123" s="48">
        <v>0</v>
      </c>
      <c r="S123" s="28">
        <v>0</v>
      </c>
      <c r="T123" s="28">
        <v>0</v>
      </c>
    </row>
    <row r="124" spans="1:114" s="99" customFormat="1" ht="16.05" customHeight="1">
      <c r="A124" s="17"/>
      <c r="B124" s="24" t="s">
        <v>112</v>
      </c>
      <c r="C124" s="25">
        <v>2</v>
      </c>
      <c r="D124" s="25">
        <v>4</v>
      </c>
      <c r="E124" s="25">
        <v>0</v>
      </c>
      <c r="F124" s="25">
        <v>0</v>
      </c>
      <c r="G124" s="25">
        <v>0</v>
      </c>
      <c r="H124" s="25">
        <v>0</v>
      </c>
      <c r="I124" s="25">
        <v>6</v>
      </c>
      <c r="J124" s="25">
        <v>4</v>
      </c>
      <c r="K124" s="25">
        <v>1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50">
        <v>0</v>
      </c>
      <c r="S124" s="25">
        <v>0</v>
      </c>
      <c r="T124" s="25">
        <v>0</v>
      </c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  <c r="BY124" s="17"/>
      <c r="BZ124" s="17"/>
      <c r="CA124" s="17"/>
      <c r="CB124" s="17"/>
      <c r="CC124" s="17"/>
      <c r="CD124" s="17"/>
      <c r="CE124" s="17"/>
      <c r="CF124" s="17"/>
      <c r="CG124" s="17"/>
      <c r="CH124" s="17"/>
      <c r="CI124" s="17"/>
      <c r="CJ124" s="17"/>
      <c r="CK124" s="17"/>
      <c r="CL124" s="17"/>
      <c r="CM124" s="17"/>
      <c r="CN124" s="17"/>
      <c r="CO124" s="17"/>
      <c r="CP124" s="17"/>
      <c r="CQ124" s="17"/>
      <c r="CR124" s="17"/>
      <c r="CS124" s="17"/>
      <c r="CT124" s="17"/>
      <c r="CU124" s="17"/>
      <c r="CV124" s="17"/>
      <c r="CW124" s="17"/>
      <c r="CX124" s="17"/>
      <c r="CY124" s="17"/>
      <c r="CZ124" s="17"/>
      <c r="DA124" s="17"/>
      <c r="DB124" s="17"/>
      <c r="DC124" s="17"/>
      <c r="DD124" s="17"/>
      <c r="DE124" s="17"/>
      <c r="DF124" s="17"/>
      <c r="DG124" s="17"/>
      <c r="DH124" s="17"/>
      <c r="DI124" s="17"/>
      <c r="DJ124" s="17"/>
    </row>
    <row r="125" spans="2:20" s="17" customFormat="1" ht="16.05" customHeight="1">
      <c r="B125" s="27" t="s">
        <v>75</v>
      </c>
      <c r="C125" s="28">
        <v>6</v>
      </c>
      <c r="D125" s="28">
        <v>7</v>
      </c>
      <c r="E125" s="28">
        <v>88</v>
      </c>
      <c r="F125" s="28">
        <v>31</v>
      </c>
      <c r="G125" s="28">
        <v>0</v>
      </c>
      <c r="H125" s="28">
        <v>0</v>
      </c>
      <c r="I125" s="28">
        <v>72</v>
      </c>
      <c r="J125" s="28">
        <v>11</v>
      </c>
      <c r="K125" s="28">
        <v>71</v>
      </c>
      <c r="L125" s="28">
        <v>14</v>
      </c>
      <c r="M125" s="28">
        <v>0</v>
      </c>
      <c r="N125" s="28">
        <v>0</v>
      </c>
      <c r="O125" s="28">
        <v>0</v>
      </c>
      <c r="P125" s="28">
        <v>0</v>
      </c>
      <c r="Q125" s="28">
        <v>0</v>
      </c>
      <c r="R125" s="48">
        <v>0</v>
      </c>
      <c r="S125" s="28">
        <v>0</v>
      </c>
      <c r="T125" s="28">
        <v>0</v>
      </c>
    </row>
    <row r="126" spans="1:114" s="99" customFormat="1" ht="16.05" customHeight="1">
      <c r="A126" s="17"/>
      <c r="B126" s="24" t="s">
        <v>302</v>
      </c>
      <c r="C126" s="25">
        <v>1</v>
      </c>
      <c r="D126" s="2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0</v>
      </c>
      <c r="M126" s="25">
        <v>0</v>
      </c>
      <c r="N126" s="25">
        <v>0</v>
      </c>
      <c r="O126" s="25">
        <v>0</v>
      </c>
      <c r="P126" s="25">
        <v>0</v>
      </c>
      <c r="Q126" s="25">
        <v>0</v>
      </c>
      <c r="R126" s="50">
        <v>0</v>
      </c>
      <c r="S126" s="25">
        <v>0</v>
      </c>
      <c r="T126" s="25">
        <v>0</v>
      </c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  <c r="BY126" s="17"/>
      <c r="BZ126" s="17"/>
      <c r="CA126" s="17"/>
      <c r="CB126" s="17"/>
      <c r="CC126" s="17"/>
      <c r="CD126" s="17"/>
      <c r="CE126" s="17"/>
      <c r="CF126" s="17"/>
      <c r="CG126" s="17"/>
      <c r="CH126" s="17"/>
      <c r="CI126" s="17"/>
      <c r="CJ126" s="17"/>
      <c r="CK126" s="17"/>
      <c r="CL126" s="17"/>
      <c r="CM126" s="17"/>
      <c r="CN126" s="17"/>
      <c r="CO126" s="17"/>
      <c r="CP126" s="17"/>
      <c r="CQ126" s="17"/>
      <c r="CR126" s="17"/>
      <c r="CS126" s="17"/>
      <c r="CT126" s="17"/>
      <c r="CU126" s="17"/>
      <c r="CV126" s="17"/>
      <c r="CW126" s="17"/>
      <c r="CX126" s="17"/>
      <c r="CY126" s="17"/>
      <c r="CZ126" s="17"/>
      <c r="DA126" s="17"/>
      <c r="DB126" s="17"/>
      <c r="DC126" s="17"/>
      <c r="DD126" s="17"/>
      <c r="DE126" s="17"/>
      <c r="DF126" s="17"/>
      <c r="DG126" s="17"/>
      <c r="DH126" s="17"/>
      <c r="DI126" s="17"/>
      <c r="DJ126" s="17"/>
    </row>
    <row r="127" spans="2:20" s="17" customFormat="1" ht="16.05" customHeight="1">
      <c r="B127" s="27" t="s">
        <v>239</v>
      </c>
      <c r="C127" s="28">
        <v>0</v>
      </c>
      <c r="D127" s="28">
        <v>0</v>
      </c>
      <c r="E127" s="28">
        <v>0</v>
      </c>
      <c r="F127" s="28">
        <v>0</v>
      </c>
      <c r="G127" s="28">
        <v>0</v>
      </c>
      <c r="H127" s="28">
        <v>0</v>
      </c>
      <c r="I127" s="28">
        <v>1</v>
      </c>
      <c r="J127" s="28">
        <v>1</v>
      </c>
      <c r="K127" s="28">
        <v>0</v>
      </c>
      <c r="L127" s="28">
        <v>0</v>
      </c>
      <c r="M127" s="28">
        <v>0</v>
      </c>
      <c r="N127" s="28">
        <v>0</v>
      </c>
      <c r="O127" s="28">
        <v>0</v>
      </c>
      <c r="P127" s="28">
        <v>0</v>
      </c>
      <c r="Q127" s="28">
        <v>0</v>
      </c>
      <c r="R127" s="48">
        <v>0</v>
      </c>
      <c r="S127" s="28">
        <v>0</v>
      </c>
      <c r="T127" s="28">
        <v>0</v>
      </c>
    </row>
    <row r="128" spans="2:20" s="17" customFormat="1" ht="16.05" customHeight="1">
      <c r="B128" s="177" t="s">
        <v>318</v>
      </c>
      <c r="C128" s="178">
        <v>3346</v>
      </c>
      <c r="D128" s="178">
        <v>3482</v>
      </c>
      <c r="E128" s="178">
        <v>6444</v>
      </c>
      <c r="F128" s="178">
        <v>961</v>
      </c>
      <c r="G128" s="178">
        <v>9407</v>
      </c>
      <c r="H128" s="178">
        <v>11517</v>
      </c>
      <c r="I128" s="178">
        <v>31554</v>
      </c>
      <c r="J128" s="178">
        <v>20283</v>
      </c>
      <c r="K128" s="178">
        <v>2419</v>
      </c>
      <c r="L128" s="178">
        <v>1850</v>
      </c>
      <c r="M128" s="178">
        <v>15</v>
      </c>
      <c r="N128" s="178">
        <v>23</v>
      </c>
      <c r="O128" s="178">
        <v>7</v>
      </c>
      <c r="P128" s="178">
        <v>6</v>
      </c>
      <c r="Q128" s="178">
        <v>1</v>
      </c>
      <c r="R128" s="178">
        <v>0</v>
      </c>
      <c r="S128" s="178">
        <v>1</v>
      </c>
      <c r="T128" s="178">
        <v>0</v>
      </c>
    </row>
    <row r="131" spans="7:7" ht="13.2">
      <c r="G131" s="14"/>
    </row>
    <row r="132" spans="7:7" ht="13.2">
      <c r="G132" s="14"/>
    </row>
    <row r="133" spans="7:7" ht="13.2">
      <c r="G133" s="14"/>
    </row>
  </sheetData>
  <sortState ref="B6:T127">
    <sortCondition sortBy="value" ref="B6:B127"/>
  </sortState>
  <mergeCells count="1">
    <mergeCell ref="B4:B5"/>
  </mergeCells>
  <pageMargins left="0.7" right="0.7" top="0.75" bottom="0.75" header="0.3" footer="0.3"/>
  <pageSetup orientation="portrait" paperSize="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tabColor theme="3"/>
  </sheetPr>
  <dimension ref="B2:E96"/>
  <sheetViews>
    <sheetView showGridLines="0" zoomScale="140" zoomScaleNormal="140" workbookViewId="0" topLeftCell="A1">
      <selection pane="topLeft" activeCell="K14" sqref="K14"/>
    </sheetView>
  </sheetViews>
  <sheetFormatPr defaultColWidth="9.334285714285713" defaultRowHeight="12"/>
  <cols>
    <col min="1" max="1" width="3" style="17" customWidth="1"/>
    <col min="2" max="2" width="18.571428571428573" style="17" customWidth="1"/>
    <col min="3" max="3" width="12.285714285714286" style="17" customWidth="1"/>
    <col min="4" max="4" width="22.285714285714285" style="17" bestFit="1" customWidth="1"/>
    <col min="5" max="5" width="10.285714285714286" style="17" bestFit="1" customWidth="1"/>
    <col min="6" max="16384" width="9.285714285714286" style="17"/>
  </cols>
  <sheetData>
    <row r="1" ht="70.05" customHeight="1"/>
    <row r="2" spans="2:2" ht="16.05" customHeight="1">
      <c r="B2" s="33" t="s">
        <v>451</v>
      </c>
    </row>
    <row r="3" ht="16.05" customHeight="1"/>
    <row r="4" spans="2:5" ht="16.05" customHeight="1">
      <c r="B4" s="34" t="s">
        <v>246</v>
      </c>
      <c r="C4" s="20" t="s">
        <v>247</v>
      </c>
      <c r="D4" s="20" t="s">
        <v>250</v>
      </c>
      <c r="E4" s="35" t="s">
        <v>251</v>
      </c>
    </row>
    <row r="5" spans="2:5" ht="16.05" customHeight="1">
      <c r="B5" s="36">
        <v>2013</v>
      </c>
      <c r="C5" s="37">
        <v>4513</v>
      </c>
      <c r="D5" s="37">
        <v>4513</v>
      </c>
      <c r="E5" s="38">
        <f t="shared" si="0" ref="E5:E13">D5-C5</f>
        <v>0</v>
      </c>
    </row>
    <row r="6" spans="2:5" ht="16.05" customHeight="1">
      <c r="B6" s="39">
        <v>2014</v>
      </c>
      <c r="C6" s="40">
        <v>5952</v>
      </c>
      <c r="D6" s="40">
        <v>5958</v>
      </c>
      <c r="E6" s="41">
        <f t="shared" si="0"/>
        <v>6</v>
      </c>
    </row>
    <row r="7" spans="2:5" ht="16.05" customHeight="1">
      <c r="B7" s="36">
        <v>2015</v>
      </c>
      <c r="C7" s="37">
        <v>14887</v>
      </c>
      <c r="D7" s="37">
        <v>14908</v>
      </c>
      <c r="E7" s="38">
        <f t="shared" si="0"/>
        <v>21</v>
      </c>
    </row>
    <row r="8" spans="2:5" ht="16.05" customHeight="1">
      <c r="B8" s="39">
        <v>2016</v>
      </c>
      <c r="C8" s="40">
        <v>16544</v>
      </c>
      <c r="D8" s="40">
        <v>16540</v>
      </c>
      <c r="E8" s="41">
        <f t="shared" si="0"/>
        <v>-4</v>
      </c>
    </row>
    <row r="9" spans="2:5" ht="16.05" customHeight="1">
      <c r="B9" s="42">
        <v>2017</v>
      </c>
      <c r="C9" s="37">
        <v>31740</v>
      </c>
      <c r="D9" s="37">
        <v>31746</v>
      </c>
      <c r="E9" s="38">
        <f t="shared" si="0"/>
        <v>6</v>
      </c>
    </row>
    <row r="10" spans="2:5" ht="16.05" customHeight="1">
      <c r="B10" s="39">
        <v>2018</v>
      </c>
      <c r="C10" s="40">
        <v>55749</v>
      </c>
      <c r="D10" s="40">
        <v>55787</v>
      </c>
      <c r="E10" s="41">
        <f t="shared" si="0"/>
        <v>38</v>
      </c>
    </row>
    <row r="11" spans="2:5" ht="16.05" customHeight="1">
      <c r="B11" s="36">
        <v>2019</v>
      </c>
      <c r="C11" s="37">
        <v>118446</v>
      </c>
      <c r="D11" s="37">
        <v>118539</v>
      </c>
      <c r="E11" s="38">
        <f t="shared" si="0"/>
        <v>93</v>
      </c>
    </row>
    <row r="12" spans="2:5" ht="16.05" customHeight="1">
      <c r="B12" s="39">
        <v>2020</v>
      </c>
      <c r="C12" s="40">
        <v>88826</v>
      </c>
      <c r="D12" s="40">
        <v>89001</v>
      </c>
      <c r="E12" s="41">
        <f t="shared" si="0"/>
        <v>175</v>
      </c>
    </row>
    <row r="13" spans="2:5" ht="16.05" customHeight="1">
      <c r="B13" s="36">
        <v>2021</v>
      </c>
      <c r="C13" s="37">
        <v>65482</v>
      </c>
      <c r="D13" s="37">
        <v>65938</v>
      </c>
      <c r="E13" s="38">
        <f t="shared" si="0"/>
        <v>456</v>
      </c>
    </row>
    <row r="14" spans="2:5" ht="16.05" customHeight="1">
      <c r="B14" s="39">
        <v>2022</v>
      </c>
      <c r="C14" s="40">
        <v>119240</v>
      </c>
      <c r="D14" s="40">
        <v>119240</v>
      </c>
      <c r="E14" s="41">
        <f t="shared" si="1" ref="E14">D14-C14</f>
        <v>0</v>
      </c>
    </row>
    <row r="15" spans="2:5" ht="16.05" customHeight="1">
      <c r="B15" s="190" t="s">
        <v>318</v>
      </c>
      <c r="C15" s="191">
        <f>SUM(C5:C14)</f>
        <v>521379</v>
      </c>
      <c r="D15" s="191">
        <f>SUM(D5:D14)</f>
        <v>522170</v>
      </c>
      <c r="E15" s="192">
        <f>SUM(E5:E14)</f>
        <v>791</v>
      </c>
    </row>
    <row r="16" spans="3:3" ht="12">
      <c r="C16" s="32"/>
    </row>
    <row r="17" spans="3:3" ht="12">
      <c r="C17" s="32"/>
    </row>
    <row r="18" spans="3:3" ht="12">
      <c r="C18" s="32"/>
    </row>
    <row r="19" spans="3:3" ht="12">
      <c r="C19" s="32"/>
    </row>
    <row r="20" spans="2:3" ht="12">
      <c r="B20" s="18" t="s">
        <v>452</v>
      </c>
      <c r="C20" s="32"/>
    </row>
    <row r="21" spans="3:3" ht="12">
      <c r="C21" s="32"/>
    </row>
    <row r="22" spans="3:3" ht="12">
      <c r="C22" s="32"/>
    </row>
    <row r="23" spans="3:3" ht="12">
      <c r="C23" s="32"/>
    </row>
    <row r="24" spans="3:5" ht="12">
      <c r="C24" s="32"/>
      <c r="E24" s="43"/>
    </row>
    <row r="25" spans="3:3" ht="12">
      <c r="C25" s="32"/>
    </row>
    <row r="26" spans="3:3" ht="12">
      <c r="C26" s="32"/>
    </row>
    <row r="27" spans="3:3" ht="12">
      <c r="C27" s="32"/>
    </row>
    <row r="28" spans="3:3" ht="12">
      <c r="C28" s="32"/>
    </row>
    <row r="29" spans="3:3" ht="12">
      <c r="C29" s="32"/>
    </row>
    <row r="30" spans="3:3" ht="12">
      <c r="C30" s="32"/>
    </row>
    <row r="31" spans="3:3" ht="12">
      <c r="C31" s="32"/>
    </row>
    <row r="32" spans="3:3" ht="12">
      <c r="C32" s="32"/>
    </row>
    <row r="33" spans="3:3" ht="12">
      <c r="C33" s="32"/>
    </row>
    <row r="34" spans="3:3" ht="12">
      <c r="C34" s="32"/>
    </row>
    <row r="35" spans="3:3" ht="12">
      <c r="C35" s="32"/>
    </row>
    <row r="36" spans="3:3" ht="12">
      <c r="C36" s="32"/>
    </row>
    <row r="37" spans="3:3" ht="12">
      <c r="C37" s="32"/>
    </row>
    <row r="38" spans="3:3" ht="12">
      <c r="C38" s="32"/>
    </row>
    <row r="39" spans="3:3" ht="12">
      <c r="C39" s="32"/>
    </row>
    <row r="40" spans="3:3" ht="12">
      <c r="C40" s="32"/>
    </row>
    <row r="41" spans="3:3" ht="12">
      <c r="C41" s="32"/>
    </row>
    <row r="42" spans="3:3" ht="12">
      <c r="C42" s="32"/>
    </row>
    <row r="43" spans="3:3" ht="12">
      <c r="C43" s="32"/>
    </row>
    <row r="44" spans="3:3" ht="12">
      <c r="C44" s="32"/>
    </row>
    <row r="45" spans="3:3" ht="12">
      <c r="C45" s="32"/>
    </row>
    <row r="46" spans="3:3" ht="12">
      <c r="C46" s="32"/>
    </row>
    <row r="47" spans="3:3" ht="12">
      <c r="C47" s="32"/>
    </row>
    <row r="48" spans="3:3" ht="12">
      <c r="C48" s="32"/>
    </row>
    <row r="49" spans="3:3" ht="12">
      <c r="C49" s="32"/>
    </row>
    <row r="50" spans="3:3" ht="12">
      <c r="C50" s="32"/>
    </row>
    <row r="51" spans="3:3" ht="12">
      <c r="C51" s="32"/>
    </row>
    <row r="52" spans="3:3" ht="12">
      <c r="C52" s="32"/>
    </row>
    <row r="53" spans="3:3" ht="12">
      <c r="C53" s="32"/>
    </row>
    <row r="54" spans="3:3" ht="12">
      <c r="C54" s="32"/>
    </row>
    <row r="55" spans="3:3" ht="12">
      <c r="C55" s="32"/>
    </row>
    <row r="56" spans="3:3" ht="12">
      <c r="C56" s="32"/>
    </row>
    <row r="57" spans="3:3" ht="12">
      <c r="C57" s="32"/>
    </row>
    <row r="58" spans="3:3" ht="12">
      <c r="C58" s="32"/>
    </row>
    <row r="59" spans="3:3" ht="12">
      <c r="C59" s="32"/>
    </row>
    <row r="60" spans="3:3" ht="12">
      <c r="C60" s="32"/>
    </row>
    <row r="61" spans="3:3" ht="12">
      <c r="C61" s="32"/>
    </row>
    <row r="62" spans="3:3" ht="12">
      <c r="C62" s="32"/>
    </row>
    <row r="63" spans="3:3" ht="12">
      <c r="C63" s="32"/>
    </row>
    <row r="64" spans="3:3" ht="12">
      <c r="C64" s="32"/>
    </row>
    <row r="65" spans="3:3" ht="12">
      <c r="C65" s="32"/>
    </row>
    <row r="66" spans="3:3" ht="12">
      <c r="C66" s="32"/>
    </row>
    <row r="67" spans="3:3" ht="12">
      <c r="C67" s="32"/>
    </row>
    <row r="68" spans="3:3" ht="12">
      <c r="C68" s="32"/>
    </row>
    <row r="69" spans="3:3" ht="12">
      <c r="C69" s="32"/>
    </row>
    <row r="70" spans="3:3" ht="12">
      <c r="C70" s="32"/>
    </row>
    <row r="71" spans="3:3" ht="12">
      <c r="C71" s="32"/>
    </row>
    <row r="72" spans="3:3" ht="12">
      <c r="C72" s="32"/>
    </row>
    <row r="73" spans="3:3" ht="12">
      <c r="C73" s="32"/>
    </row>
    <row r="74" spans="3:3" ht="12">
      <c r="C74" s="32"/>
    </row>
    <row r="75" spans="3:3" ht="12">
      <c r="C75" s="32"/>
    </row>
    <row r="76" spans="3:3" ht="12">
      <c r="C76" s="32"/>
    </row>
    <row r="77" spans="3:3" ht="12">
      <c r="C77" s="32"/>
    </row>
    <row r="78" spans="3:3" ht="12">
      <c r="C78" s="32"/>
    </row>
    <row r="79" spans="3:3" ht="12">
      <c r="C79" s="32"/>
    </row>
    <row r="80" spans="3:3" ht="12">
      <c r="C80" s="32"/>
    </row>
    <row r="81" spans="3:3" ht="12">
      <c r="C81" s="32"/>
    </row>
    <row r="82" spans="3:3" ht="12">
      <c r="C82" s="32"/>
    </row>
    <row r="83" spans="3:3" ht="12">
      <c r="C83" s="32"/>
    </row>
    <row r="84" spans="3:3" ht="12">
      <c r="C84" s="32"/>
    </row>
    <row r="85" spans="3:3" ht="12">
      <c r="C85" s="32"/>
    </row>
    <row r="86" spans="3:3" ht="12">
      <c r="C86" s="32"/>
    </row>
    <row r="87" spans="3:3" ht="12">
      <c r="C87" s="32"/>
    </row>
    <row r="88" spans="3:3" ht="12">
      <c r="C88" s="32"/>
    </row>
    <row r="89" spans="3:3" ht="12">
      <c r="C89" s="32"/>
    </row>
    <row r="90" spans="3:3" ht="12">
      <c r="C90" s="32"/>
    </row>
    <row r="91" spans="3:3" ht="12">
      <c r="C91" s="32"/>
    </row>
    <row r="92" spans="3:3" ht="12">
      <c r="C92" s="32"/>
    </row>
    <row r="93" spans="3:3" ht="12">
      <c r="C93" s="32"/>
    </row>
    <row r="94" spans="3:3" ht="12">
      <c r="C94" s="32"/>
    </row>
    <row r="95" spans="3:3" ht="12">
      <c r="C95" s="32"/>
    </row>
    <row r="96" spans="3:3" ht="12">
      <c r="C96" s="32"/>
    </row>
  </sheetData>
  <printOptions horizontalCentered="1"/>
  <pageMargins left="0.31496062992125984" right="0.35433070866141736" top="0.5905511811023623" bottom="0.5905511811023623" header="0.31496062992125984" footer="0.1968503937007874"/>
  <pageSetup horizontalDpi="300" verticalDpi="300" orientation="landscape" paperSize="9" scale="65" r:id="rId2"/>
  <headerFooter alignWithMargins="0">
    <oddHeader>&amp;R&amp;D</oddHeader>
    <oddFooter>&amp;CPage &amp;P of &amp;N</oddFooter>
  </headerFooter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8">
    <tabColor theme="3"/>
  </sheetPr>
  <dimension ref="B2:H132"/>
  <sheetViews>
    <sheetView showGridLines="0" zoomScale="140" zoomScaleNormal="140" workbookViewId="0" topLeftCell="A1">
      <pane ySplit="5" topLeftCell="A27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5.428571428571427" customWidth="1"/>
    <col min="3" max="8" width="9.714285714285714" customWidth="1"/>
  </cols>
  <sheetData>
    <row r="1" s="17" customFormat="1" ht="70.05" customHeight="1"/>
    <row r="2" spans="2:8" s="17" customFormat="1" ht="16.05" customHeight="1">
      <c r="B2" s="18" t="s">
        <v>359</v>
      </c>
      <c r="C2" s="32"/>
      <c r="D2" s="32"/>
      <c r="E2" s="32"/>
      <c r="F2" s="32"/>
      <c r="G2" s="55"/>
      <c r="H2" s="55"/>
    </row>
    <row r="3" s="17" customFormat="1" ht="16.05" customHeight="1"/>
    <row r="4" spans="2:8" s="17" customFormat="1" ht="16.05" customHeight="1">
      <c r="B4" s="209" t="s">
        <v>77</v>
      </c>
      <c r="C4" s="174" t="s">
        <v>225</v>
      </c>
      <c r="D4" s="174"/>
      <c r="E4" s="174" t="s">
        <v>226</v>
      </c>
      <c r="F4" s="174"/>
      <c r="G4" s="174" t="s">
        <v>106</v>
      </c>
      <c r="H4" s="174"/>
    </row>
    <row r="5" spans="2:8" s="17" customFormat="1" ht="16.05" customHeight="1">
      <c r="B5" s="209"/>
      <c r="C5" s="20" t="s">
        <v>8</v>
      </c>
      <c r="D5" s="20" t="s">
        <v>5</v>
      </c>
      <c r="E5" s="20" t="s">
        <v>8</v>
      </c>
      <c r="F5" s="20" t="s">
        <v>5</v>
      </c>
      <c r="G5" s="20" t="s">
        <v>8</v>
      </c>
      <c r="H5" s="20" t="s">
        <v>5</v>
      </c>
    </row>
    <row r="6" spans="2:8" s="17" customFormat="1" ht="16.05" customHeight="1">
      <c r="B6" s="24" t="s">
        <v>16</v>
      </c>
      <c r="C6" s="25">
        <v>821</v>
      </c>
      <c r="D6" s="25">
        <v>872</v>
      </c>
      <c r="E6" s="25">
        <v>0</v>
      </c>
      <c r="F6" s="25">
        <v>0</v>
      </c>
      <c r="G6" s="25">
        <v>0</v>
      </c>
      <c r="H6" s="25">
        <v>0</v>
      </c>
    </row>
    <row r="7" spans="2:8" s="17" customFormat="1" ht="16.05" customHeight="1">
      <c r="B7" s="27" t="s">
        <v>17</v>
      </c>
      <c r="C7" s="28">
        <v>17</v>
      </c>
      <c r="D7" s="28">
        <v>14</v>
      </c>
      <c r="E7" s="28">
        <v>0</v>
      </c>
      <c r="F7" s="28">
        <v>0</v>
      </c>
      <c r="G7" s="28">
        <v>17</v>
      </c>
      <c r="H7" s="28">
        <v>0</v>
      </c>
    </row>
    <row r="8" spans="2:8" s="17" customFormat="1" ht="16.05" customHeight="1">
      <c r="B8" s="24" t="s">
        <v>89</v>
      </c>
      <c r="C8" s="25">
        <v>0</v>
      </c>
      <c r="D8" s="25">
        <v>1</v>
      </c>
      <c r="E8" s="25">
        <v>0</v>
      </c>
      <c r="F8" s="25">
        <v>0</v>
      </c>
      <c r="G8" s="25">
        <v>0</v>
      </c>
      <c r="H8" s="25">
        <v>0</v>
      </c>
    </row>
    <row r="9" spans="2:8" s="17" customFormat="1" ht="16.05" customHeight="1">
      <c r="B9" s="27" t="s">
        <v>9</v>
      </c>
      <c r="C9" s="28">
        <v>5</v>
      </c>
      <c r="D9" s="28">
        <v>5</v>
      </c>
      <c r="E9" s="28">
        <v>0</v>
      </c>
      <c r="F9" s="28">
        <v>0</v>
      </c>
      <c r="G9" s="28">
        <v>5</v>
      </c>
      <c r="H9" s="28">
        <v>1</v>
      </c>
    </row>
    <row r="10" spans="2:8" s="17" customFormat="1" ht="16.05" customHeight="1">
      <c r="B10" s="24" t="s">
        <v>191</v>
      </c>
      <c r="C10" s="25">
        <v>1</v>
      </c>
      <c r="D10" s="25">
        <v>0</v>
      </c>
      <c r="E10" s="25">
        <v>0</v>
      </c>
      <c r="F10" s="25">
        <v>0</v>
      </c>
      <c r="G10" s="25">
        <v>2</v>
      </c>
      <c r="H10" s="25">
        <v>0</v>
      </c>
    </row>
    <row r="11" spans="2:8" s="17" customFormat="1" ht="16.05" customHeight="1">
      <c r="B11" s="27" t="s">
        <v>259</v>
      </c>
      <c r="C11" s="28">
        <v>6</v>
      </c>
      <c r="D11" s="28">
        <v>1</v>
      </c>
      <c r="E11" s="28">
        <v>0</v>
      </c>
      <c r="F11" s="28">
        <v>0</v>
      </c>
      <c r="G11" s="28">
        <v>0</v>
      </c>
      <c r="H11" s="28">
        <v>0</v>
      </c>
    </row>
    <row r="12" spans="2:8" s="17" customFormat="1" ht="16.05" customHeight="1">
      <c r="B12" s="24" t="s">
        <v>18</v>
      </c>
      <c r="C12" s="25">
        <v>228</v>
      </c>
      <c r="D12" s="25">
        <v>51</v>
      </c>
      <c r="E12" s="25">
        <v>0</v>
      </c>
      <c r="F12" s="25">
        <v>0</v>
      </c>
      <c r="G12" s="25">
        <v>118</v>
      </c>
      <c r="H12" s="25">
        <v>1</v>
      </c>
    </row>
    <row r="13" spans="2:8" s="17" customFormat="1" ht="16.05" customHeight="1">
      <c r="B13" s="27" t="s">
        <v>19</v>
      </c>
      <c r="C13" s="28">
        <v>314</v>
      </c>
      <c r="D13" s="28">
        <v>275</v>
      </c>
      <c r="E13" s="28">
        <v>0</v>
      </c>
      <c r="F13" s="28">
        <v>0</v>
      </c>
      <c r="G13" s="28">
        <v>8</v>
      </c>
      <c r="H13" s="28">
        <v>2</v>
      </c>
    </row>
    <row r="14" spans="2:8" s="17" customFormat="1" ht="16.05" customHeight="1">
      <c r="B14" s="24" t="s">
        <v>20</v>
      </c>
      <c r="C14" s="25">
        <v>57</v>
      </c>
      <c r="D14" s="25">
        <v>49</v>
      </c>
      <c r="E14" s="25">
        <v>0</v>
      </c>
      <c r="F14" s="25">
        <v>0</v>
      </c>
      <c r="G14" s="25">
        <v>4</v>
      </c>
      <c r="H14" s="25">
        <v>1</v>
      </c>
    </row>
    <row r="15" spans="2:8" s="17" customFormat="1" ht="16.05" customHeight="1">
      <c r="B15" s="27" t="s">
        <v>91</v>
      </c>
      <c r="C15" s="28">
        <v>0</v>
      </c>
      <c r="D15" s="28">
        <v>1</v>
      </c>
      <c r="E15" s="28">
        <v>0</v>
      </c>
      <c r="F15" s="28">
        <v>0</v>
      </c>
      <c r="G15" s="28">
        <v>0</v>
      </c>
      <c r="H15" s="28">
        <v>0</v>
      </c>
    </row>
    <row r="16" spans="2:8" s="17" customFormat="1" ht="16.05" customHeight="1">
      <c r="B16" s="24" t="s">
        <v>119</v>
      </c>
      <c r="C16" s="25">
        <v>5</v>
      </c>
      <c r="D16" s="25">
        <v>3</v>
      </c>
      <c r="E16" s="25">
        <v>0</v>
      </c>
      <c r="F16" s="25">
        <v>0</v>
      </c>
      <c r="G16" s="25">
        <v>0</v>
      </c>
      <c r="H16" s="25">
        <v>0</v>
      </c>
    </row>
    <row r="17" spans="2:8" s="17" customFormat="1" ht="16.05" customHeight="1">
      <c r="B17" s="27" t="s">
        <v>21</v>
      </c>
      <c r="C17" s="28">
        <v>210</v>
      </c>
      <c r="D17" s="28">
        <v>4</v>
      </c>
      <c r="E17" s="28">
        <v>0</v>
      </c>
      <c r="F17" s="28">
        <v>0</v>
      </c>
      <c r="G17" s="28">
        <v>3</v>
      </c>
      <c r="H17" s="28">
        <v>0</v>
      </c>
    </row>
    <row r="18" spans="2:8" s="17" customFormat="1" ht="16.05" customHeight="1">
      <c r="B18" s="24" t="s">
        <v>87</v>
      </c>
      <c r="C18" s="25">
        <v>1</v>
      </c>
      <c r="D18" s="25">
        <v>0</v>
      </c>
      <c r="E18" s="25">
        <v>0</v>
      </c>
      <c r="F18" s="25">
        <v>0</v>
      </c>
      <c r="G18" s="25">
        <v>0</v>
      </c>
      <c r="H18" s="25">
        <v>0</v>
      </c>
    </row>
    <row r="19" spans="2:8" s="17" customFormat="1" ht="16.05" customHeight="1">
      <c r="B19" s="27" t="s">
        <v>120</v>
      </c>
      <c r="C19" s="28">
        <v>5</v>
      </c>
      <c r="D19" s="28">
        <v>1</v>
      </c>
      <c r="E19" s="28">
        <v>0</v>
      </c>
      <c r="F19" s="28">
        <v>0</v>
      </c>
      <c r="G19" s="28">
        <v>0</v>
      </c>
      <c r="H19" s="28">
        <v>0</v>
      </c>
    </row>
    <row r="20" spans="2:8" s="17" customFormat="1" ht="16.05" customHeight="1">
      <c r="B20" s="24" t="s">
        <v>22</v>
      </c>
      <c r="C20" s="25">
        <v>51</v>
      </c>
      <c r="D20" s="25">
        <v>52</v>
      </c>
      <c r="E20" s="25">
        <v>0</v>
      </c>
      <c r="F20" s="25">
        <v>0</v>
      </c>
      <c r="G20" s="25">
        <v>0</v>
      </c>
      <c r="H20" s="25">
        <v>0</v>
      </c>
    </row>
    <row r="21" spans="2:8" s="17" customFormat="1" ht="16.05" customHeight="1">
      <c r="B21" s="27" t="s">
        <v>23</v>
      </c>
      <c r="C21" s="28">
        <v>38</v>
      </c>
      <c r="D21" s="28">
        <v>31</v>
      </c>
      <c r="E21" s="28">
        <v>0</v>
      </c>
      <c r="F21" s="28">
        <v>0</v>
      </c>
      <c r="G21" s="28">
        <v>4</v>
      </c>
      <c r="H21" s="28">
        <v>2</v>
      </c>
    </row>
    <row r="22" spans="2:8" s="17" customFormat="1" ht="16.05" customHeight="1">
      <c r="B22" s="24" t="s">
        <v>24</v>
      </c>
      <c r="C22" s="25">
        <v>257</v>
      </c>
      <c r="D22" s="25">
        <v>218</v>
      </c>
      <c r="E22" s="25">
        <v>0</v>
      </c>
      <c r="F22" s="25">
        <v>0</v>
      </c>
      <c r="G22" s="25">
        <v>5</v>
      </c>
      <c r="H22" s="25">
        <v>1</v>
      </c>
    </row>
    <row r="23" spans="2:8" s="17" customFormat="1" ht="16.05" customHeight="1">
      <c r="B23" s="27" t="s">
        <v>282</v>
      </c>
      <c r="C23" s="28">
        <v>0</v>
      </c>
      <c r="D23" s="28">
        <v>1</v>
      </c>
      <c r="E23" s="28">
        <v>0</v>
      </c>
      <c r="F23" s="28">
        <v>0</v>
      </c>
      <c r="G23" s="28">
        <v>0</v>
      </c>
      <c r="H23" s="28">
        <v>0</v>
      </c>
    </row>
    <row r="24" spans="2:8" s="17" customFormat="1" ht="16.05" customHeight="1">
      <c r="B24" s="24" t="s">
        <v>25</v>
      </c>
      <c r="C24" s="25">
        <v>192</v>
      </c>
      <c r="D24" s="25">
        <v>2</v>
      </c>
      <c r="E24" s="25">
        <v>0</v>
      </c>
      <c r="F24" s="25">
        <v>0</v>
      </c>
      <c r="G24" s="25">
        <v>0</v>
      </c>
      <c r="H24" s="25">
        <v>0</v>
      </c>
    </row>
    <row r="25" spans="2:8" s="17" customFormat="1" ht="16.05" customHeight="1">
      <c r="B25" s="27" t="s">
        <v>188</v>
      </c>
      <c r="C25" s="28">
        <v>0</v>
      </c>
      <c r="D25" s="28">
        <v>1</v>
      </c>
      <c r="E25" s="28">
        <v>0</v>
      </c>
      <c r="F25" s="28">
        <v>0</v>
      </c>
      <c r="G25" s="28">
        <v>0</v>
      </c>
      <c r="H25" s="28">
        <v>0</v>
      </c>
    </row>
    <row r="26" spans="2:8" s="17" customFormat="1" ht="16.05" customHeight="1">
      <c r="B26" s="24" t="s">
        <v>10</v>
      </c>
      <c r="C26" s="25">
        <v>64</v>
      </c>
      <c r="D26" s="25">
        <v>32</v>
      </c>
      <c r="E26" s="25">
        <v>0</v>
      </c>
      <c r="F26" s="25">
        <v>0</v>
      </c>
      <c r="G26" s="25">
        <v>0</v>
      </c>
      <c r="H26" s="25">
        <v>0</v>
      </c>
    </row>
    <row r="27" spans="2:8" s="17" customFormat="1" ht="16.05" customHeight="1">
      <c r="B27" s="27" t="s">
        <v>227</v>
      </c>
      <c r="C27" s="28">
        <v>1</v>
      </c>
      <c r="D27" s="28">
        <v>0</v>
      </c>
      <c r="E27" s="28">
        <v>0</v>
      </c>
      <c r="F27" s="28">
        <v>0</v>
      </c>
      <c r="G27" s="28">
        <v>0</v>
      </c>
      <c r="H27" s="28">
        <v>0</v>
      </c>
    </row>
    <row r="28" spans="2:8" s="17" customFormat="1" ht="16.05" customHeight="1">
      <c r="B28" s="24" t="s">
        <v>26</v>
      </c>
      <c r="C28" s="25">
        <v>49</v>
      </c>
      <c r="D28" s="25">
        <v>0</v>
      </c>
      <c r="E28" s="25">
        <v>0</v>
      </c>
      <c r="F28" s="25">
        <v>0</v>
      </c>
      <c r="G28" s="25">
        <v>0</v>
      </c>
      <c r="H28" s="25">
        <v>0</v>
      </c>
    </row>
    <row r="29" spans="2:8" s="17" customFormat="1" ht="16.05" customHeight="1">
      <c r="B29" s="27" t="s">
        <v>110</v>
      </c>
      <c r="C29" s="28">
        <v>112</v>
      </c>
      <c r="D29" s="28">
        <v>121</v>
      </c>
      <c r="E29" s="28">
        <v>0</v>
      </c>
      <c r="F29" s="28">
        <v>0</v>
      </c>
      <c r="G29" s="28">
        <v>4</v>
      </c>
      <c r="H29" s="28">
        <v>0</v>
      </c>
    </row>
    <row r="30" spans="2:8" s="17" customFormat="1" ht="16.05" customHeight="1">
      <c r="B30" s="24" t="s">
        <v>27</v>
      </c>
      <c r="C30" s="25">
        <v>87</v>
      </c>
      <c r="D30" s="25">
        <v>64</v>
      </c>
      <c r="E30" s="25">
        <v>0</v>
      </c>
      <c r="F30" s="25">
        <v>0</v>
      </c>
      <c r="G30" s="25">
        <v>0</v>
      </c>
      <c r="H30" s="25">
        <v>2</v>
      </c>
    </row>
    <row r="31" spans="2:8" s="17" customFormat="1" ht="16.05" customHeight="1">
      <c r="B31" s="27" t="s">
        <v>14</v>
      </c>
      <c r="C31" s="28">
        <v>13743</v>
      </c>
      <c r="D31" s="28">
        <v>12782</v>
      </c>
      <c r="E31" s="28">
        <v>10</v>
      </c>
      <c r="F31" s="28">
        <v>5</v>
      </c>
      <c r="G31" s="28">
        <v>243</v>
      </c>
      <c r="H31" s="28">
        <v>66</v>
      </c>
    </row>
    <row r="32" spans="2:8" s="17" customFormat="1" ht="16.05" customHeight="1">
      <c r="B32" s="24" t="s">
        <v>28</v>
      </c>
      <c r="C32" s="25">
        <v>4</v>
      </c>
      <c r="D32" s="25">
        <v>18</v>
      </c>
      <c r="E32" s="25">
        <v>0</v>
      </c>
      <c r="F32" s="25">
        <v>0</v>
      </c>
      <c r="G32" s="25">
        <v>3</v>
      </c>
      <c r="H32" s="25">
        <v>3</v>
      </c>
    </row>
    <row r="33" spans="2:8" s="17" customFormat="1" ht="16.05" customHeight="1">
      <c r="B33" s="27" t="s">
        <v>237</v>
      </c>
      <c r="C33" s="28">
        <v>3</v>
      </c>
      <c r="D33" s="28">
        <v>1</v>
      </c>
      <c r="E33" s="28">
        <v>0</v>
      </c>
      <c r="F33" s="28">
        <v>0</v>
      </c>
      <c r="G33" s="28">
        <v>0</v>
      </c>
      <c r="H33" s="28">
        <v>0</v>
      </c>
    </row>
    <row r="34" spans="2:8" s="17" customFormat="1" ht="16.05" customHeight="1">
      <c r="B34" s="24" t="s">
        <v>29</v>
      </c>
      <c r="C34" s="25">
        <v>188</v>
      </c>
      <c r="D34" s="25">
        <v>89</v>
      </c>
      <c r="E34" s="25">
        <v>0</v>
      </c>
      <c r="F34" s="25">
        <v>0</v>
      </c>
      <c r="G34" s="25">
        <v>4</v>
      </c>
      <c r="H34" s="25">
        <v>0</v>
      </c>
    </row>
    <row r="35" spans="2:8" s="17" customFormat="1" ht="16.05" customHeight="1">
      <c r="B35" s="27" t="s">
        <v>30</v>
      </c>
      <c r="C35" s="28">
        <v>17</v>
      </c>
      <c r="D35" s="28">
        <v>21</v>
      </c>
      <c r="E35" s="28">
        <v>0</v>
      </c>
      <c r="F35" s="28">
        <v>0</v>
      </c>
      <c r="G35" s="28">
        <v>0</v>
      </c>
      <c r="H35" s="28">
        <v>1</v>
      </c>
    </row>
    <row r="36" spans="2:8" s="17" customFormat="1" ht="16.05" customHeight="1">
      <c r="B36" s="24" t="s">
        <v>31</v>
      </c>
      <c r="C36" s="25">
        <v>696</v>
      </c>
      <c r="D36" s="25">
        <v>509</v>
      </c>
      <c r="E36" s="25">
        <v>4</v>
      </c>
      <c r="F36" s="25">
        <v>2</v>
      </c>
      <c r="G36" s="25">
        <v>13</v>
      </c>
      <c r="H36" s="25">
        <v>8</v>
      </c>
    </row>
    <row r="37" spans="2:8" s="17" customFormat="1" ht="16.05" customHeight="1">
      <c r="B37" s="27" t="s">
        <v>184</v>
      </c>
      <c r="C37" s="28">
        <v>3</v>
      </c>
      <c r="D37" s="28">
        <v>3</v>
      </c>
      <c r="E37" s="28">
        <v>0</v>
      </c>
      <c r="F37" s="28">
        <v>0</v>
      </c>
      <c r="G37" s="28">
        <v>0</v>
      </c>
      <c r="H37" s="28">
        <v>0</v>
      </c>
    </row>
    <row r="38" spans="2:8" s="17" customFormat="1" ht="16.05" customHeight="1">
      <c r="B38" s="24" t="s">
        <v>275</v>
      </c>
      <c r="C38" s="25">
        <v>0</v>
      </c>
      <c r="D38" s="25">
        <v>1</v>
      </c>
      <c r="E38" s="25">
        <v>0</v>
      </c>
      <c r="F38" s="25">
        <v>0</v>
      </c>
      <c r="G38" s="25">
        <v>0</v>
      </c>
      <c r="H38" s="25">
        <v>0</v>
      </c>
    </row>
    <row r="39" spans="2:8" s="17" customFormat="1" ht="16.05" customHeight="1">
      <c r="B39" s="27" t="s">
        <v>32</v>
      </c>
      <c r="C39" s="28">
        <v>291</v>
      </c>
      <c r="D39" s="28">
        <v>217</v>
      </c>
      <c r="E39" s="28">
        <v>0</v>
      </c>
      <c r="F39" s="28">
        <v>0</v>
      </c>
      <c r="G39" s="28">
        <v>20</v>
      </c>
      <c r="H39" s="28">
        <v>8</v>
      </c>
    </row>
    <row r="40" spans="2:8" s="17" customFormat="1" ht="16.05" customHeight="1">
      <c r="B40" s="24" t="s">
        <v>33</v>
      </c>
      <c r="C40" s="25">
        <v>60</v>
      </c>
      <c r="D40" s="25">
        <v>4</v>
      </c>
      <c r="E40" s="25">
        <v>0</v>
      </c>
      <c r="F40" s="25">
        <v>0</v>
      </c>
      <c r="G40" s="25">
        <v>10</v>
      </c>
      <c r="H40" s="25">
        <v>0</v>
      </c>
    </row>
    <row r="41" spans="2:8" s="17" customFormat="1" ht="16.05" customHeight="1">
      <c r="B41" s="27" t="s">
        <v>34</v>
      </c>
      <c r="C41" s="28">
        <v>693</v>
      </c>
      <c r="D41" s="28">
        <v>671</v>
      </c>
      <c r="E41" s="28">
        <v>0</v>
      </c>
      <c r="F41" s="28">
        <v>0</v>
      </c>
      <c r="G41" s="28">
        <v>13</v>
      </c>
      <c r="H41" s="28">
        <v>3</v>
      </c>
    </row>
    <row r="42" spans="2:8" s="17" customFormat="1" ht="16.05" customHeight="1">
      <c r="B42" s="24" t="s">
        <v>212</v>
      </c>
      <c r="C42" s="25">
        <v>1</v>
      </c>
      <c r="D42" s="25">
        <v>1</v>
      </c>
      <c r="E42" s="25">
        <v>0</v>
      </c>
      <c r="F42" s="25">
        <v>0</v>
      </c>
      <c r="G42" s="25">
        <v>0</v>
      </c>
      <c r="H42" s="25">
        <v>0</v>
      </c>
    </row>
    <row r="43" spans="2:8" s="17" customFormat="1" ht="16.05" customHeight="1">
      <c r="B43" s="27" t="s">
        <v>35</v>
      </c>
      <c r="C43" s="28">
        <v>34</v>
      </c>
      <c r="D43" s="28">
        <v>38</v>
      </c>
      <c r="E43" s="28">
        <v>0</v>
      </c>
      <c r="F43" s="28">
        <v>0</v>
      </c>
      <c r="G43" s="28">
        <v>0</v>
      </c>
      <c r="H43" s="28">
        <v>0</v>
      </c>
    </row>
    <row r="44" spans="2:8" s="17" customFormat="1" ht="16.05" customHeight="1">
      <c r="B44" s="24" t="s">
        <v>36</v>
      </c>
      <c r="C44" s="25">
        <v>14</v>
      </c>
      <c r="D44" s="25">
        <v>7</v>
      </c>
      <c r="E44" s="25">
        <v>0</v>
      </c>
      <c r="F44" s="25">
        <v>0</v>
      </c>
      <c r="G44" s="25">
        <v>0</v>
      </c>
      <c r="H44" s="25">
        <v>0</v>
      </c>
    </row>
    <row r="45" spans="2:8" s="17" customFormat="1" ht="16.05" customHeight="1">
      <c r="B45" s="27" t="s">
        <v>37</v>
      </c>
      <c r="C45" s="28">
        <v>2</v>
      </c>
      <c r="D45" s="28">
        <v>1</v>
      </c>
      <c r="E45" s="28">
        <v>0</v>
      </c>
      <c r="F45" s="28">
        <v>0</v>
      </c>
      <c r="G45" s="28">
        <v>0</v>
      </c>
      <c r="H45" s="28">
        <v>0</v>
      </c>
    </row>
    <row r="46" spans="2:8" s="17" customFormat="1" ht="16.05" customHeight="1">
      <c r="B46" s="24" t="s">
        <v>192</v>
      </c>
      <c r="C46" s="25">
        <v>7</v>
      </c>
      <c r="D46" s="25">
        <v>7</v>
      </c>
      <c r="E46" s="25">
        <v>0</v>
      </c>
      <c r="F46" s="25">
        <v>0</v>
      </c>
      <c r="G46" s="25">
        <v>0</v>
      </c>
      <c r="H46" s="25">
        <v>0</v>
      </c>
    </row>
    <row r="47" spans="2:8" s="17" customFormat="1" ht="16.05" customHeight="1">
      <c r="B47" s="27" t="s">
        <v>93</v>
      </c>
      <c r="C47" s="28">
        <v>1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</row>
    <row r="48" spans="2:8" s="17" customFormat="1" ht="16.05" customHeight="1">
      <c r="B48" s="24" t="s">
        <v>38</v>
      </c>
      <c r="C48" s="25">
        <v>0</v>
      </c>
      <c r="D48" s="25">
        <v>0</v>
      </c>
      <c r="E48" s="25">
        <v>0</v>
      </c>
      <c r="F48" s="25">
        <v>0</v>
      </c>
      <c r="G48" s="25">
        <v>1</v>
      </c>
      <c r="H48" s="25">
        <v>0</v>
      </c>
    </row>
    <row r="49" spans="2:8" s="17" customFormat="1" ht="16.05" customHeight="1">
      <c r="B49" s="27" t="s">
        <v>39</v>
      </c>
      <c r="C49" s="28">
        <v>268</v>
      </c>
      <c r="D49" s="28">
        <v>16</v>
      </c>
      <c r="E49" s="28">
        <v>0</v>
      </c>
      <c r="F49" s="28">
        <v>0</v>
      </c>
      <c r="G49" s="28">
        <v>3</v>
      </c>
      <c r="H49" s="28">
        <v>2</v>
      </c>
    </row>
    <row r="50" spans="2:8" s="17" customFormat="1" ht="16.05" customHeight="1">
      <c r="B50" s="24" t="s">
        <v>40</v>
      </c>
      <c r="C50" s="25">
        <v>347</v>
      </c>
      <c r="D50" s="25">
        <v>262</v>
      </c>
      <c r="E50" s="25">
        <v>0</v>
      </c>
      <c r="F50" s="25">
        <v>0</v>
      </c>
      <c r="G50" s="25">
        <v>26</v>
      </c>
      <c r="H50" s="25">
        <v>0</v>
      </c>
    </row>
    <row r="51" spans="2:8" s="17" customFormat="1" ht="16.05" customHeight="1">
      <c r="B51" s="27" t="s">
        <v>41</v>
      </c>
      <c r="C51" s="28">
        <v>68</v>
      </c>
      <c r="D51" s="28">
        <v>14</v>
      </c>
      <c r="E51" s="28">
        <v>0</v>
      </c>
      <c r="F51" s="28">
        <v>0</v>
      </c>
      <c r="G51" s="28">
        <v>3</v>
      </c>
      <c r="H51" s="28">
        <v>0</v>
      </c>
    </row>
    <row r="52" spans="2:8" s="17" customFormat="1" ht="16.05" customHeight="1">
      <c r="B52" s="24" t="s">
        <v>99</v>
      </c>
      <c r="C52" s="25">
        <v>1</v>
      </c>
      <c r="D52" s="25">
        <v>0</v>
      </c>
      <c r="E52" s="25">
        <v>0</v>
      </c>
      <c r="F52" s="25">
        <v>0</v>
      </c>
      <c r="G52" s="25">
        <v>0</v>
      </c>
      <c r="H52" s="25">
        <v>0</v>
      </c>
    </row>
    <row r="53" spans="2:8" s="17" customFormat="1" ht="16.05" customHeight="1">
      <c r="B53" s="27" t="s">
        <v>42</v>
      </c>
      <c r="C53" s="28">
        <v>133</v>
      </c>
      <c r="D53" s="28">
        <v>105</v>
      </c>
      <c r="E53" s="28">
        <v>0</v>
      </c>
      <c r="F53" s="28">
        <v>0</v>
      </c>
      <c r="G53" s="28">
        <v>2</v>
      </c>
      <c r="H53" s="28">
        <v>2</v>
      </c>
    </row>
    <row r="54" spans="2:8" s="17" customFormat="1" ht="16.05" customHeight="1">
      <c r="B54" s="24" t="s">
        <v>11</v>
      </c>
      <c r="C54" s="25">
        <v>234</v>
      </c>
      <c r="D54" s="25">
        <v>23</v>
      </c>
      <c r="E54" s="25">
        <v>0</v>
      </c>
      <c r="F54" s="25">
        <v>0</v>
      </c>
      <c r="G54" s="25">
        <v>0</v>
      </c>
      <c r="H54" s="25">
        <v>0</v>
      </c>
    </row>
    <row r="55" spans="2:8" s="17" customFormat="1" ht="16.05" customHeight="1">
      <c r="B55" s="27" t="s">
        <v>43</v>
      </c>
      <c r="C55" s="28">
        <v>55</v>
      </c>
      <c r="D55" s="28">
        <v>5</v>
      </c>
      <c r="E55" s="28">
        <v>0</v>
      </c>
      <c r="F55" s="28">
        <v>0</v>
      </c>
      <c r="G55" s="28">
        <v>2</v>
      </c>
      <c r="H55" s="28">
        <v>0</v>
      </c>
    </row>
    <row r="56" spans="2:8" s="17" customFormat="1" ht="16.05" customHeight="1">
      <c r="B56" s="24" t="s">
        <v>44</v>
      </c>
      <c r="C56" s="25">
        <v>43</v>
      </c>
      <c r="D56" s="25">
        <v>28</v>
      </c>
      <c r="E56" s="25">
        <v>0</v>
      </c>
      <c r="F56" s="25">
        <v>0</v>
      </c>
      <c r="G56" s="25">
        <v>0</v>
      </c>
      <c r="H56" s="25">
        <v>0</v>
      </c>
    </row>
    <row r="57" spans="2:8" s="17" customFormat="1" ht="16.05" customHeight="1">
      <c r="B57" s="27" t="s">
        <v>45</v>
      </c>
      <c r="C57" s="28">
        <v>16</v>
      </c>
      <c r="D57" s="28">
        <v>13</v>
      </c>
      <c r="E57" s="28">
        <v>1</v>
      </c>
      <c r="F57" s="28">
        <v>0</v>
      </c>
      <c r="G57" s="28">
        <v>3</v>
      </c>
      <c r="H57" s="28">
        <v>0</v>
      </c>
    </row>
    <row r="58" spans="2:8" s="17" customFormat="1" ht="16.05" customHeight="1">
      <c r="B58" s="24" t="s">
        <v>46</v>
      </c>
      <c r="C58" s="25">
        <v>1391</v>
      </c>
      <c r="D58" s="25">
        <v>1158</v>
      </c>
      <c r="E58" s="25">
        <v>0</v>
      </c>
      <c r="F58" s="25">
        <v>0</v>
      </c>
      <c r="G58" s="25">
        <v>22</v>
      </c>
      <c r="H58" s="25">
        <v>19</v>
      </c>
    </row>
    <row r="59" spans="2:8" s="17" customFormat="1" ht="16.05" customHeight="1">
      <c r="B59" s="27" t="s">
        <v>47</v>
      </c>
      <c r="C59" s="28">
        <v>16</v>
      </c>
      <c r="D59" s="28">
        <v>4</v>
      </c>
      <c r="E59" s="28">
        <v>0</v>
      </c>
      <c r="F59" s="28">
        <v>0</v>
      </c>
      <c r="G59" s="28">
        <v>14</v>
      </c>
      <c r="H59" s="28">
        <v>1</v>
      </c>
    </row>
    <row r="60" spans="2:8" s="17" customFormat="1" ht="16.05" customHeight="1">
      <c r="B60" s="24" t="s">
        <v>240</v>
      </c>
      <c r="C60" s="25">
        <v>1</v>
      </c>
      <c r="D60" s="25">
        <v>0</v>
      </c>
      <c r="E60" s="25">
        <v>0</v>
      </c>
      <c r="F60" s="25">
        <v>0</v>
      </c>
      <c r="G60" s="25">
        <v>0</v>
      </c>
      <c r="H60" s="25">
        <v>0</v>
      </c>
    </row>
    <row r="61" spans="2:8" s="17" customFormat="1" ht="16.05" customHeight="1">
      <c r="B61" s="27" t="s">
        <v>48</v>
      </c>
      <c r="C61" s="28">
        <v>20</v>
      </c>
      <c r="D61" s="28">
        <v>17</v>
      </c>
      <c r="E61" s="28">
        <v>0</v>
      </c>
      <c r="F61" s="28">
        <v>0</v>
      </c>
      <c r="G61" s="28">
        <v>6</v>
      </c>
      <c r="H61" s="28">
        <v>3</v>
      </c>
    </row>
    <row r="62" spans="2:8" s="17" customFormat="1" ht="16.05" customHeight="1">
      <c r="B62" s="24" t="s">
        <v>49</v>
      </c>
      <c r="C62" s="25">
        <v>17</v>
      </c>
      <c r="D62" s="25">
        <v>15</v>
      </c>
      <c r="E62" s="25">
        <v>0</v>
      </c>
      <c r="F62" s="25">
        <v>0</v>
      </c>
      <c r="G62" s="25">
        <v>0</v>
      </c>
      <c r="H62" s="25">
        <v>0</v>
      </c>
    </row>
    <row r="63" spans="2:8" s="17" customFormat="1" ht="16.05" customHeight="1">
      <c r="B63" s="27" t="s">
        <v>111</v>
      </c>
      <c r="C63" s="28">
        <v>5</v>
      </c>
      <c r="D63" s="28">
        <v>4</v>
      </c>
      <c r="E63" s="28">
        <v>0</v>
      </c>
      <c r="F63" s="28">
        <v>0</v>
      </c>
      <c r="G63" s="28">
        <v>1</v>
      </c>
      <c r="H63" s="28">
        <v>0</v>
      </c>
    </row>
    <row r="64" spans="2:8" s="17" customFormat="1" ht="16.05" customHeight="1">
      <c r="B64" s="24" t="s">
        <v>97</v>
      </c>
      <c r="C64" s="25">
        <v>2</v>
      </c>
      <c r="D64" s="25">
        <v>0</v>
      </c>
      <c r="E64" s="25">
        <v>0</v>
      </c>
      <c r="F64" s="25">
        <v>0</v>
      </c>
      <c r="G64" s="25">
        <v>0</v>
      </c>
      <c r="H64" s="25">
        <v>0</v>
      </c>
    </row>
    <row r="65" spans="2:8" s="17" customFormat="1" ht="16.05" customHeight="1">
      <c r="B65" s="27" t="s">
        <v>190</v>
      </c>
      <c r="C65" s="28">
        <v>2</v>
      </c>
      <c r="D65" s="28">
        <v>0</v>
      </c>
      <c r="E65" s="28">
        <v>0</v>
      </c>
      <c r="F65" s="28">
        <v>0</v>
      </c>
      <c r="G65" s="28">
        <v>1</v>
      </c>
      <c r="H65" s="28">
        <v>3</v>
      </c>
    </row>
    <row r="66" spans="2:8" s="17" customFormat="1" ht="16.05" customHeight="1">
      <c r="B66" s="24" t="s">
        <v>50</v>
      </c>
      <c r="C66" s="25">
        <v>4</v>
      </c>
      <c r="D66" s="25">
        <v>7</v>
      </c>
      <c r="E66" s="25">
        <v>0</v>
      </c>
      <c r="F66" s="25">
        <v>0</v>
      </c>
      <c r="G66" s="25">
        <v>1</v>
      </c>
      <c r="H66" s="25">
        <v>0</v>
      </c>
    </row>
    <row r="67" spans="2:8" s="17" customFormat="1" ht="16.05" customHeight="1">
      <c r="B67" s="27" t="s">
        <v>122</v>
      </c>
      <c r="C67" s="28">
        <v>8</v>
      </c>
      <c r="D67" s="28">
        <v>11</v>
      </c>
      <c r="E67" s="28">
        <v>0</v>
      </c>
      <c r="F67" s="28">
        <v>0</v>
      </c>
      <c r="G67" s="28">
        <v>0</v>
      </c>
      <c r="H67" s="28">
        <v>0</v>
      </c>
    </row>
    <row r="68" spans="2:8" s="17" customFormat="1" ht="16.05" customHeight="1">
      <c r="B68" s="24" t="s">
        <v>123</v>
      </c>
      <c r="C68" s="25">
        <v>1</v>
      </c>
      <c r="D68" s="25">
        <v>2</v>
      </c>
      <c r="E68" s="25">
        <v>0</v>
      </c>
      <c r="F68" s="25">
        <v>0</v>
      </c>
      <c r="G68" s="25">
        <v>1</v>
      </c>
      <c r="H68" s="25">
        <v>0</v>
      </c>
    </row>
    <row r="69" spans="2:8" s="17" customFormat="1" ht="16.05" customHeight="1">
      <c r="B69" s="27" t="s">
        <v>124</v>
      </c>
      <c r="C69" s="28">
        <v>2</v>
      </c>
      <c r="D69" s="28">
        <v>3</v>
      </c>
      <c r="E69" s="28">
        <v>0</v>
      </c>
      <c r="F69" s="28">
        <v>0</v>
      </c>
      <c r="G69" s="28">
        <v>0</v>
      </c>
      <c r="H69" s="28">
        <v>0</v>
      </c>
    </row>
    <row r="70" spans="2:8" s="17" customFormat="1" ht="16.05" customHeight="1">
      <c r="B70" s="24" t="s">
        <v>257</v>
      </c>
      <c r="C70" s="25">
        <v>3</v>
      </c>
      <c r="D70" s="25">
        <v>0</v>
      </c>
      <c r="E70" s="25">
        <v>0</v>
      </c>
      <c r="F70" s="25">
        <v>0</v>
      </c>
      <c r="G70" s="25">
        <v>0</v>
      </c>
      <c r="H70" s="25">
        <v>0</v>
      </c>
    </row>
    <row r="71" spans="2:8" s="17" customFormat="1" ht="16.05" customHeight="1">
      <c r="B71" s="27" t="s">
        <v>51</v>
      </c>
      <c r="C71" s="28">
        <v>9</v>
      </c>
      <c r="D71" s="28">
        <v>11</v>
      </c>
      <c r="E71" s="28">
        <v>0</v>
      </c>
      <c r="F71" s="28">
        <v>0</v>
      </c>
      <c r="G71" s="28">
        <v>2</v>
      </c>
      <c r="H71" s="28">
        <v>0</v>
      </c>
    </row>
    <row r="72" spans="2:8" s="17" customFormat="1" ht="16.05" customHeight="1">
      <c r="B72" s="24" t="s">
        <v>52</v>
      </c>
      <c r="C72" s="25">
        <v>4</v>
      </c>
      <c r="D72" s="25">
        <v>2</v>
      </c>
      <c r="E72" s="25">
        <v>0</v>
      </c>
      <c r="F72" s="25">
        <v>0</v>
      </c>
      <c r="G72" s="25">
        <v>0</v>
      </c>
      <c r="H72" s="25">
        <v>0</v>
      </c>
    </row>
    <row r="73" spans="2:8" s="17" customFormat="1" ht="16.05" customHeight="1">
      <c r="B73" s="27" t="s">
        <v>53</v>
      </c>
      <c r="C73" s="28">
        <v>6</v>
      </c>
      <c r="D73" s="28">
        <v>2</v>
      </c>
      <c r="E73" s="28">
        <v>0</v>
      </c>
      <c r="F73" s="28">
        <v>0</v>
      </c>
      <c r="G73" s="28">
        <v>1</v>
      </c>
      <c r="H73" s="28">
        <v>0</v>
      </c>
    </row>
    <row r="74" spans="2:8" s="17" customFormat="1" ht="16.05" customHeight="1">
      <c r="B74" s="24" t="s">
        <v>279</v>
      </c>
      <c r="C74" s="25">
        <v>1</v>
      </c>
      <c r="D74" s="25">
        <v>0</v>
      </c>
      <c r="E74" s="25">
        <v>0</v>
      </c>
      <c r="F74" s="25">
        <v>0</v>
      </c>
      <c r="G74" s="25">
        <v>0</v>
      </c>
      <c r="H74" s="25">
        <v>0</v>
      </c>
    </row>
    <row r="75" spans="2:8" s="17" customFormat="1" ht="16.05" customHeight="1">
      <c r="B75" s="27" t="s">
        <v>12</v>
      </c>
      <c r="C75" s="28">
        <v>4011</v>
      </c>
      <c r="D75" s="28">
        <v>56</v>
      </c>
      <c r="E75" s="28">
        <v>0</v>
      </c>
      <c r="F75" s="28">
        <v>0</v>
      </c>
      <c r="G75" s="28">
        <v>0</v>
      </c>
      <c r="H75" s="28">
        <v>0</v>
      </c>
    </row>
    <row r="76" spans="2:8" s="17" customFormat="1" ht="16.05" customHeight="1">
      <c r="B76" s="24" t="s">
        <v>54</v>
      </c>
      <c r="C76" s="25">
        <v>2737</v>
      </c>
      <c r="D76" s="25">
        <v>478</v>
      </c>
      <c r="E76" s="25">
        <v>13</v>
      </c>
      <c r="F76" s="25">
        <v>0</v>
      </c>
      <c r="G76" s="25">
        <v>522</v>
      </c>
      <c r="H76" s="25">
        <v>10</v>
      </c>
    </row>
    <row r="77" spans="2:8" s="17" customFormat="1" ht="16.05" customHeight="1">
      <c r="B77" s="27" t="s">
        <v>55</v>
      </c>
      <c r="C77" s="28">
        <v>72</v>
      </c>
      <c r="D77" s="28">
        <v>8</v>
      </c>
      <c r="E77" s="28">
        <v>0</v>
      </c>
      <c r="F77" s="28">
        <v>0</v>
      </c>
      <c r="G77" s="28">
        <v>13</v>
      </c>
      <c r="H77" s="28">
        <v>0</v>
      </c>
    </row>
    <row r="78" spans="2:8" s="17" customFormat="1" ht="16.05" customHeight="1">
      <c r="B78" s="24" t="s">
        <v>56</v>
      </c>
      <c r="C78" s="25">
        <v>74</v>
      </c>
      <c r="D78" s="25">
        <v>62</v>
      </c>
      <c r="E78" s="25">
        <v>0</v>
      </c>
      <c r="F78" s="25">
        <v>0</v>
      </c>
      <c r="G78" s="25">
        <v>1</v>
      </c>
      <c r="H78" s="25">
        <v>0</v>
      </c>
    </row>
    <row r="79" spans="2:8" s="17" customFormat="1" ht="16.05" customHeight="1">
      <c r="B79" s="27" t="s">
        <v>113</v>
      </c>
      <c r="C79" s="28">
        <v>29</v>
      </c>
      <c r="D79" s="28">
        <v>15</v>
      </c>
      <c r="E79" s="28">
        <v>0</v>
      </c>
      <c r="F79" s="28">
        <v>0</v>
      </c>
      <c r="G79" s="28">
        <v>0</v>
      </c>
      <c r="H79" s="28">
        <v>0</v>
      </c>
    </row>
    <row r="80" spans="2:8" s="17" customFormat="1" ht="16.05" customHeight="1">
      <c r="B80" s="24" t="s">
        <v>125</v>
      </c>
      <c r="C80" s="25">
        <v>0</v>
      </c>
      <c r="D80" s="25">
        <v>1</v>
      </c>
      <c r="E80" s="25">
        <v>0</v>
      </c>
      <c r="F80" s="25">
        <v>0</v>
      </c>
      <c r="G80" s="25">
        <v>0</v>
      </c>
      <c r="H80" s="25">
        <v>0</v>
      </c>
    </row>
    <row r="81" spans="2:8" s="17" customFormat="1" ht="16.05" customHeight="1">
      <c r="B81" s="27" t="s">
        <v>276</v>
      </c>
      <c r="C81" s="28">
        <v>0</v>
      </c>
      <c r="D81" s="28">
        <v>1</v>
      </c>
      <c r="E81" s="28">
        <v>0</v>
      </c>
      <c r="F81" s="28">
        <v>0</v>
      </c>
      <c r="G81" s="28">
        <v>0</v>
      </c>
      <c r="H81" s="28">
        <v>0</v>
      </c>
    </row>
    <row r="82" spans="2:8" s="17" customFormat="1" ht="16.05" customHeight="1">
      <c r="B82" s="24" t="s">
        <v>231</v>
      </c>
      <c r="C82" s="25">
        <v>1</v>
      </c>
      <c r="D82" s="25">
        <v>1</v>
      </c>
      <c r="E82" s="25">
        <v>0</v>
      </c>
      <c r="F82" s="25">
        <v>0</v>
      </c>
      <c r="G82" s="25">
        <v>0</v>
      </c>
      <c r="H82" s="25">
        <v>0</v>
      </c>
    </row>
    <row r="83" spans="2:8" s="17" customFormat="1" ht="16.05" customHeight="1">
      <c r="B83" s="27" t="s">
        <v>193</v>
      </c>
      <c r="C83" s="28">
        <v>2</v>
      </c>
      <c r="D83" s="28">
        <v>1</v>
      </c>
      <c r="E83" s="28">
        <v>0</v>
      </c>
      <c r="F83" s="28">
        <v>0</v>
      </c>
      <c r="G83" s="28">
        <v>24</v>
      </c>
      <c r="H83" s="28">
        <v>1</v>
      </c>
    </row>
    <row r="84" spans="2:8" s="17" customFormat="1" ht="16.05" customHeight="1">
      <c r="B84" s="24" t="s">
        <v>57</v>
      </c>
      <c r="C84" s="25">
        <v>1081</v>
      </c>
      <c r="D84" s="25">
        <v>880</v>
      </c>
      <c r="E84" s="25">
        <v>0</v>
      </c>
      <c r="F84" s="25">
        <v>0</v>
      </c>
      <c r="G84" s="25">
        <v>20</v>
      </c>
      <c r="H84" s="25">
        <v>7</v>
      </c>
    </row>
    <row r="85" spans="2:8" s="17" customFormat="1" ht="16.05" customHeight="1">
      <c r="B85" s="27" t="s">
        <v>126</v>
      </c>
      <c r="C85" s="28">
        <v>4</v>
      </c>
      <c r="D85" s="28">
        <v>0</v>
      </c>
      <c r="E85" s="28">
        <v>0</v>
      </c>
      <c r="F85" s="28">
        <v>0</v>
      </c>
      <c r="G85" s="28">
        <v>0</v>
      </c>
      <c r="H85" s="28">
        <v>0</v>
      </c>
    </row>
    <row r="86" spans="2:8" s="17" customFormat="1" ht="16.05" customHeight="1">
      <c r="B86" s="24" t="s">
        <v>13</v>
      </c>
      <c r="C86" s="25">
        <v>124</v>
      </c>
      <c r="D86" s="25">
        <v>73</v>
      </c>
      <c r="E86" s="25">
        <v>0</v>
      </c>
      <c r="F86" s="25">
        <v>0</v>
      </c>
      <c r="G86" s="25">
        <v>8</v>
      </c>
      <c r="H86" s="25">
        <v>2</v>
      </c>
    </row>
    <row r="87" spans="2:8" s="17" customFormat="1" ht="16.05" customHeight="1">
      <c r="B87" s="27" t="s">
        <v>228</v>
      </c>
      <c r="C87" s="28">
        <v>0</v>
      </c>
      <c r="D87" s="28">
        <v>2</v>
      </c>
      <c r="E87" s="28">
        <v>0</v>
      </c>
      <c r="F87" s="28">
        <v>0</v>
      </c>
      <c r="G87" s="28">
        <v>15</v>
      </c>
      <c r="H87" s="28">
        <v>0</v>
      </c>
    </row>
    <row r="88" spans="2:8" s="17" customFormat="1" ht="16.05" customHeight="1">
      <c r="B88" s="24" t="s">
        <v>127</v>
      </c>
      <c r="C88" s="25">
        <v>0</v>
      </c>
      <c r="D88" s="25">
        <v>0</v>
      </c>
      <c r="E88" s="25">
        <v>0</v>
      </c>
      <c r="F88" s="25">
        <v>0</v>
      </c>
      <c r="G88" s="25">
        <v>2</v>
      </c>
      <c r="H88" s="25">
        <v>0</v>
      </c>
    </row>
    <row r="89" spans="2:8" s="17" customFormat="1" ht="16.05" customHeight="1">
      <c r="B89" s="27" t="s">
        <v>58</v>
      </c>
      <c r="C89" s="28">
        <v>3</v>
      </c>
      <c r="D89" s="28">
        <v>0</v>
      </c>
      <c r="E89" s="28">
        <v>0</v>
      </c>
      <c r="F89" s="28">
        <v>0</v>
      </c>
      <c r="G89" s="28">
        <v>9</v>
      </c>
      <c r="H89" s="28">
        <v>0</v>
      </c>
    </row>
    <row r="90" spans="2:8" s="17" customFormat="1" ht="16.05" customHeight="1">
      <c r="B90" s="24" t="s">
        <v>255</v>
      </c>
      <c r="C90" s="25">
        <v>2</v>
      </c>
      <c r="D90" s="25">
        <v>0</v>
      </c>
      <c r="E90" s="25">
        <v>0</v>
      </c>
      <c r="F90" s="25">
        <v>0</v>
      </c>
      <c r="G90" s="25">
        <v>0</v>
      </c>
      <c r="H90" s="25">
        <v>0</v>
      </c>
    </row>
    <row r="91" spans="2:8" s="17" customFormat="1" ht="16.05" customHeight="1">
      <c r="B91" s="27" t="s">
        <v>15</v>
      </c>
      <c r="C91" s="28">
        <v>494</v>
      </c>
      <c r="D91" s="28">
        <v>62</v>
      </c>
      <c r="E91" s="28">
        <v>0</v>
      </c>
      <c r="F91" s="28">
        <v>0</v>
      </c>
      <c r="G91" s="28">
        <v>16</v>
      </c>
      <c r="H91" s="28">
        <v>0</v>
      </c>
    </row>
    <row r="92" spans="2:8" s="17" customFormat="1" ht="16.05" customHeight="1">
      <c r="B92" s="24" t="s">
        <v>114</v>
      </c>
      <c r="C92" s="25">
        <v>158</v>
      </c>
      <c r="D92" s="25">
        <v>99</v>
      </c>
      <c r="E92" s="25">
        <v>0</v>
      </c>
      <c r="F92" s="25">
        <v>0</v>
      </c>
      <c r="G92" s="25">
        <v>3</v>
      </c>
      <c r="H92" s="25">
        <v>0</v>
      </c>
    </row>
    <row r="93" spans="2:8" s="17" customFormat="1" ht="16.05" customHeight="1">
      <c r="B93" s="27" t="s">
        <v>59</v>
      </c>
      <c r="C93" s="28">
        <v>44</v>
      </c>
      <c r="D93" s="28">
        <v>33</v>
      </c>
      <c r="E93" s="28">
        <v>0</v>
      </c>
      <c r="F93" s="28">
        <v>0</v>
      </c>
      <c r="G93" s="28">
        <v>0</v>
      </c>
      <c r="H93" s="28">
        <v>0</v>
      </c>
    </row>
    <row r="94" spans="2:8" s="17" customFormat="1" ht="16.05" customHeight="1">
      <c r="B94" s="24" t="s">
        <v>128</v>
      </c>
      <c r="C94" s="25">
        <v>325</v>
      </c>
      <c r="D94" s="25">
        <v>241</v>
      </c>
      <c r="E94" s="25">
        <v>0</v>
      </c>
      <c r="F94" s="25">
        <v>0</v>
      </c>
      <c r="G94" s="25">
        <v>4</v>
      </c>
      <c r="H94" s="25">
        <v>0</v>
      </c>
    </row>
    <row r="95" spans="2:8" s="17" customFormat="1" ht="16.05" customHeight="1">
      <c r="B95" s="27" t="s">
        <v>60</v>
      </c>
      <c r="C95" s="28">
        <v>3641</v>
      </c>
      <c r="D95" s="28">
        <v>3804</v>
      </c>
      <c r="E95" s="28">
        <v>3</v>
      </c>
      <c r="F95" s="28">
        <v>0</v>
      </c>
      <c r="G95" s="28">
        <v>26</v>
      </c>
      <c r="H95" s="28">
        <v>7</v>
      </c>
    </row>
    <row r="96" spans="2:8" s="17" customFormat="1" ht="16.05" customHeight="1">
      <c r="B96" s="24" t="s">
        <v>101</v>
      </c>
      <c r="C96" s="25">
        <v>0</v>
      </c>
      <c r="D96" s="25">
        <v>0</v>
      </c>
      <c r="E96" s="25">
        <v>1</v>
      </c>
      <c r="F96" s="25">
        <v>0</v>
      </c>
      <c r="G96" s="25">
        <v>0</v>
      </c>
      <c r="H96" s="25">
        <v>0</v>
      </c>
    </row>
    <row r="97" spans="2:8" s="17" customFormat="1" ht="16.05" customHeight="1">
      <c r="B97" s="27" t="s">
        <v>94</v>
      </c>
      <c r="C97" s="28">
        <v>2</v>
      </c>
      <c r="D97" s="28">
        <v>2</v>
      </c>
      <c r="E97" s="28">
        <v>0</v>
      </c>
      <c r="F97" s="28">
        <v>0</v>
      </c>
      <c r="G97" s="28">
        <v>1</v>
      </c>
      <c r="H97" s="28">
        <v>0</v>
      </c>
    </row>
    <row r="98" spans="2:8" s="17" customFormat="1" ht="16.05" customHeight="1">
      <c r="B98" s="24" t="s">
        <v>116</v>
      </c>
      <c r="C98" s="25">
        <v>14</v>
      </c>
      <c r="D98" s="25">
        <v>8</v>
      </c>
      <c r="E98" s="25">
        <v>0</v>
      </c>
      <c r="F98" s="25">
        <v>0</v>
      </c>
      <c r="G98" s="25">
        <v>0</v>
      </c>
      <c r="H98" s="25">
        <v>0</v>
      </c>
    </row>
    <row r="99" spans="2:8" s="17" customFormat="1" ht="16.05" customHeight="1">
      <c r="B99" s="27" t="s">
        <v>129</v>
      </c>
      <c r="C99" s="28">
        <v>12</v>
      </c>
      <c r="D99" s="28">
        <v>17</v>
      </c>
      <c r="E99" s="28">
        <v>0</v>
      </c>
      <c r="F99" s="28">
        <v>0</v>
      </c>
      <c r="G99" s="28">
        <v>6</v>
      </c>
      <c r="H99" s="28">
        <v>2</v>
      </c>
    </row>
    <row r="100" spans="2:8" s="17" customFormat="1" ht="16.05" customHeight="1">
      <c r="B100" s="24" t="s">
        <v>130</v>
      </c>
      <c r="C100" s="25">
        <v>23</v>
      </c>
      <c r="D100" s="25">
        <v>26</v>
      </c>
      <c r="E100" s="25">
        <v>0</v>
      </c>
      <c r="F100" s="25">
        <v>1</v>
      </c>
      <c r="G100" s="25">
        <v>33</v>
      </c>
      <c r="H100" s="25">
        <v>16</v>
      </c>
    </row>
    <row r="101" spans="2:8" s="17" customFormat="1" ht="16.05" customHeight="1">
      <c r="B101" s="27" t="s">
        <v>210</v>
      </c>
      <c r="C101" s="28">
        <v>2</v>
      </c>
      <c r="D101" s="28">
        <v>1</v>
      </c>
      <c r="E101" s="28">
        <v>0</v>
      </c>
      <c r="F101" s="28">
        <v>0</v>
      </c>
      <c r="G101" s="28">
        <v>0</v>
      </c>
      <c r="H101" s="28">
        <v>0</v>
      </c>
    </row>
    <row r="102" spans="2:8" s="17" customFormat="1" ht="16.05" customHeight="1">
      <c r="B102" s="24" t="s">
        <v>61</v>
      </c>
      <c r="C102" s="25">
        <v>245</v>
      </c>
      <c r="D102" s="25">
        <v>194</v>
      </c>
      <c r="E102" s="25">
        <v>0</v>
      </c>
      <c r="F102" s="25">
        <v>0</v>
      </c>
      <c r="G102" s="25">
        <v>5</v>
      </c>
      <c r="H102" s="25">
        <v>1</v>
      </c>
    </row>
    <row r="103" spans="2:8" s="17" customFormat="1" ht="16.05" customHeight="1">
      <c r="B103" s="27" t="s">
        <v>277</v>
      </c>
      <c r="C103" s="28">
        <v>1</v>
      </c>
      <c r="D103" s="28">
        <v>2</v>
      </c>
      <c r="E103" s="28">
        <v>0</v>
      </c>
      <c r="F103" s="28">
        <v>0</v>
      </c>
      <c r="G103" s="28">
        <v>0</v>
      </c>
      <c r="H103" s="28">
        <v>0</v>
      </c>
    </row>
    <row r="104" spans="2:8" s="17" customFormat="1" ht="16.05" customHeight="1">
      <c r="B104" s="24" t="s">
        <v>62</v>
      </c>
      <c r="C104" s="25">
        <v>2267</v>
      </c>
      <c r="D104" s="25">
        <v>53</v>
      </c>
      <c r="E104" s="25">
        <v>0</v>
      </c>
      <c r="F104" s="25">
        <v>0</v>
      </c>
      <c r="G104" s="25">
        <v>85</v>
      </c>
      <c r="H104" s="25">
        <v>0</v>
      </c>
    </row>
    <row r="105" spans="2:8" s="17" customFormat="1" ht="16.05" customHeight="1">
      <c r="B105" s="27" t="s">
        <v>63</v>
      </c>
      <c r="C105" s="28">
        <v>2</v>
      </c>
      <c r="D105" s="28">
        <v>1</v>
      </c>
      <c r="E105" s="28">
        <v>0</v>
      </c>
      <c r="F105" s="28">
        <v>0</v>
      </c>
      <c r="G105" s="28">
        <v>2</v>
      </c>
      <c r="H105" s="28">
        <v>0</v>
      </c>
    </row>
    <row r="106" spans="2:8" s="17" customFormat="1" ht="16.05" customHeight="1">
      <c r="B106" s="24" t="s">
        <v>64</v>
      </c>
      <c r="C106" s="25">
        <v>11</v>
      </c>
      <c r="D106" s="25">
        <v>4</v>
      </c>
      <c r="E106" s="25">
        <v>0</v>
      </c>
      <c r="F106" s="25">
        <v>0</v>
      </c>
      <c r="G106" s="25">
        <v>0</v>
      </c>
      <c r="H106" s="25">
        <v>0</v>
      </c>
    </row>
    <row r="107" spans="2:8" s="17" customFormat="1" ht="16.05" customHeight="1">
      <c r="B107" s="27" t="s">
        <v>280</v>
      </c>
      <c r="C107" s="28">
        <v>0</v>
      </c>
      <c r="D107" s="28">
        <v>1</v>
      </c>
      <c r="E107" s="28">
        <v>0</v>
      </c>
      <c r="F107" s="28">
        <v>0</v>
      </c>
      <c r="G107" s="28">
        <v>0</v>
      </c>
      <c r="H107" s="28">
        <v>0</v>
      </c>
    </row>
    <row r="108" spans="2:8" s="17" customFormat="1" ht="16.05" customHeight="1">
      <c r="B108" s="24" t="s">
        <v>65</v>
      </c>
      <c r="C108" s="25">
        <v>458</v>
      </c>
      <c r="D108" s="25">
        <v>382</v>
      </c>
      <c r="E108" s="25">
        <v>0</v>
      </c>
      <c r="F108" s="25">
        <v>0</v>
      </c>
      <c r="G108" s="25">
        <v>1</v>
      </c>
      <c r="H108" s="25">
        <v>1</v>
      </c>
    </row>
    <row r="109" spans="2:8" s="17" customFormat="1" ht="16.05" customHeight="1">
      <c r="B109" s="27" t="s">
        <v>66</v>
      </c>
      <c r="C109" s="28">
        <v>42</v>
      </c>
      <c r="D109" s="28">
        <v>32</v>
      </c>
      <c r="E109" s="28">
        <v>0</v>
      </c>
      <c r="F109" s="28">
        <v>0</v>
      </c>
      <c r="G109" s="28">
        <v>0</v>
      </c>
      <c r="H109" s="28">
        <v>0</v>
      </c>
    </row>
    <row r="110" spans="2:8" s="17" customFormat="1" ht="16.05" customHeight="1">
      <c r="B110" s="24" t="s">
        <v>67</v>
      </c>
      <c r="C110" s="25">
        <v>7</v>
      </c>
      <c r="D110" s="25">
        <v>0</v>
      </c>
      <c r="E110" s="25">
        <v>0</v>
      </c>
      <c r="F110" s="25">
        <v>0</v>
      </c>
      <c r="G110" s="25">
        <v>0</v>
      </c>
      <c r="H110" s="25">
        <v>0</v>
      </c>
    </row>
    <row r="111" spans="2:8" s="17" customFormat="1" ht="16.05" customHeight="1">
      <c r="B111" s="27" t="s">
        <v>186</v>
      </c>
      <c r="C111" s="28">
        <v>1</v>
      </c>
      <c r="D111" s="28">
        <v>1</v>
      </c>
      <c r="E111" s="28">
        <v>0</v>
      </c>
      <c r="F111" s="28">
        <v>0</v>
      </c>
      <c r="G111" s="28">
        <v>0</v>
      </c>
      <c r="H111" s="28">
        <v>0</v>
      </c>
    </row>
    <row r="112" spans="2:8" s="17" customFormat="1" ht="16.05" customHeight="1">
      <c r="B112" s="24" t="s">
        <v>68</v>
      </c>
      <c r="C112" s="25">
        <v>570</v>
      </c>
      <c r="D112" s="25">
        <v>10</v>
      </c>
      <c r="E112" s="25">
        <v>0</v>
      </c>
      <c r="F112" s="25">
        <v>0</v>
      </c>
      <c r="G112" s="25">
        <v>0</v>
      </c>
      <c r="H112" s="25">
        <v>0</v>
      </c>
    </row>
    <row r="113" spans="2:8" s="17" customFormat="1" ht="16.05" customHeight="1">
      <c r="B113" s="27" t="s">
        <v>236</v>
      </c>
      <c r="C113" s="28">
        <v>0</v>
      </c>
      <c r="D113" s="28">
        <v>2</v>
      </c>
      <c r="E113" s="28">
        <v>0</v>
      </c>
      <c r="F113" s="28">
        <v>0</v>
      </c>
      <c r="G113" s="28">
        <v>0</v>
      </c>
      <c r="H113" s="28">
        <v>0</v>
      </c>
    </row>
    <row r="114" spans="2:8" s="17" customFormat="1" ht="16.05" customHeight="1">
      <c r="B114" s="24" t="s">
        <v>230</v>
      </c>
      <c r="C114" s="25">
        <v>0</v>
      </c>
      <c r="D114" s="25">
        <v>0</v>
      </c>
      <c r="E114" s="25">
        <v>0</v>
      </c>
      <c r="F114" s="25">
        <v>0</v>
      </c>
      <c r="G114" s="25">
        <v>0</v>
      </c>
      <c r="H114" s="25">
        <v>1</v>
      </c>
    </row>
    <row r="115" spans="2:8" s="17" customFormat="1" ht="16.05" customHeight="1">
      <c r="B115" s="27" t="s">
        <v>194</v>
      </c>
      <c r="C115" s="28">
        <v>1</v>
      </c>
      <c r="D115" s="28">
        <v>0</v>
      </c>
      <c r="E115" s="28">
        <v>0</v>
      </c>
      <c r="F115" s="28">
        <v>0</v>
      </c>
      <c r="G115" s="28">
        <v>2</v>
      </c>
      <c r="H115" s="28">
        <v>2</v>
      </c>
    </row>
    <row r="116" spans="2:8" s="17" customFormat="1" ht="16.05" customHeight="1">
      <c r="B116" s="24" t="s">
        <v>69</v>
      </c>
      <c r="C116" s="25">
        <v>3</v>
      </c>
      <c r="D116" s="25">
        <v>0</v>
      </c>
      <c r="E116" s="25">
        <v>0</v>
      </c>
      <c r="F116" s="25">
        <v>0</v>
      </c>
      <c r="G116" s="25">
        <v>0</v>
      </c>
      <c r="H116" s="25">
        <v>0</v>
      </c>
    </row>
    <row r="117" spans="2:8" s="17" customFormat="1" ht="16.05" customHeight="1">
      <c r="B117" s="27" t="s">
        <v>229</v>
      </c>
      <c r="C117" s="28">
        <v>5</v>
      </c>
      <c r="D117" s="28">
        <v>2</v>
      </c>
      <c r="E117" s="28">
        <v>0</v>
      </c>
      <c r="F117" s="28">
        <v>0</v>
      </c>
      <c r="G117" s="28">
        <v>0</v>
      </c>
      <c r="H117" s="28">
        <v>0</v>
      </c>
    </row>
    <row r="118" spans="2:8" s="17" customFormat="1" ht="16.05" customHeight="1">
      <c r="B118" s="24" t="s">
        <v>70</v>
      </c>
      <c r="C118" s="25">
        <v>182</v>
      </c>
      <c r="D118" s="25">
        <v>3</v>
      </c>
      <c r="E118" s="25">
        <v>0</v>
      </c>
      <c r="F118" s="25">
        <v>0</v>
      </c>
      <c r="G118" s="25">
        <v>1</v>
      </c>
      <c r="H118" s="25">
        <v>0</v>
      </c>
    </row>
    <row r="119" spans="2:8" s="17" customFormat="1" ht="16.05" customHeight="1">
      <c r="B119" s="27" t="s">
        <v>254</v>
      </c>
      <c r="C119" s="28">
        <v>1</v>
      </c>
      <c r="D119" s="28">
        <v>2</v>
      </c>
      <c r="E119" s="28">
        <v>0</v>
      </c>
      <c r="F119" s="28">
        <v>0</v>
      </c>
      <c r="G119" s="28">
        <v>0</v>
      </c>
      <c r="H119" s="28">
        <v>0</v>
      </c>
    </row>
    <row r="120" spans="2:8" s="17" customFormat="1" ht="16.05" customHeight="1">
      <c r="B120" s="24" t="s">
        <v>71</v>
      </c>
      <c r="C120" s="25">
        <v>90</v>
      </c>
      <c r="D120" s="25">
        <v>29</v>
      </c>
      <c r="E120" s="25">
        <v>0</v>
      </c>
      <c r="F120" s="25">
        <v>0</v>
      </c>
      <c r="G120" s="25">
        <v>90</v>
      </c>
      <c r="H120" s="25">
        <v>41</v>
      </c>
    </row>
    <row r="121" spans="2:8" s="17" customFormat="1" ht="16.05" customHeight="1">
      <c r="B121" s="27" t="s">
        <v>72</v>
      </c>
      <c r="C121" s="28">
        <v>140</v>
      </c>
      <c r="D121" s="28">
        <v>157</v>
      </c>
      <c r="E121" s="28">
        <v>0</v>
      </c>
      <c r="F121" s="28">
        <v>0</v>
      </c>
      <c r="G121" s="28">
        <v>1</v>
      </c>
      <c r="H121" s="28">
        <v>0</v>
      </c>
    </row>
    <row r="122" spans="2:8" s="17" customFormat="1" ht="16.05" customHeight="1">
      <c r="B122" s="24" t="s">
        <v>73</v>
      </c>
      <c r="C122" s="25">
        <v>1</v>
      </c>
      <c r="D122" s="25">
        <v>0</v>
      </c>
      <c r="E122" s="25">
        <v>0</v>
      </c>
      <c r="F122" s="25">
        <v>0</v>
      </c>
      <c r="G122" s="25">
        <v>0</v>
      </c>
      <c r="H122" s="25">
        <v>0</v>
      </c>
    </row>
    <row r="123" spans="2:8" s="17" customFormat="1" ht="16.05" customHeight="1">
      <c r="B123" s="27" t="s">
        <v>185</v>
      </c>
      <c r="C123" s="28">
        <v>55</v>
      </c>
      <c r="D123" s="28">
        <v>50</v>
      </c>
      <c r="E123" s="28">
        <v>0</v>
      </c>
      <c r="F123" s="28">
        <v>0</v>
      </c>
      <c r="G123" s="28">
        <v>1</v>
      </c>
      <c r="H123" s="28">
        <v>0</v>
      </c>
    </row>
    <row r="124" spans="2:8" s="17" customFormat="1" ht="16.05" customHeight="1">
      <c r="B124" s="24" t="s">
        <v>115</v>
      </c>
      <c r="C124" s="25">
        <v>6</v>
      </c>
      <c r="D124" s="25">
        <v>6</v>
      </c>
      <c r="E124" s="25">
        <v>0</v>
      </c>
      <c r="F124" s="25">
        <v>0</v>
      </c>
      <c r="G124" s="25">
        <v>0</v>
      </c>
      <c r="H124" s="25">
        <v>0</v>
      </c>
    </row>
    <row r="125" spans="2:8" s="17" customFormat="1" ht="16.05" customHeight="1">
      <c r="B125" s="27" t="s">
        <v>74</v>
      </c>
      <c r="C125" s="28">
        <v>17982</v>
      </c>
      <c r="D125" s="28">
        <v>20016</v>
      </c>
      <c r="E125" s="28">
        <v>3</v>
      </c>
      <c r="F125" s="28">
        <v>0</v>
      </c>
      <c r="G125" s="28">
        <v>16</v>
      </c>
      <c r="H125" s="28">
        <v>9</v>
      </c>
    </row>
    <row r="126" spans="2:8" s="17" customFormat="1" ht="16.05" customHeight="1">
      <c r="B126" s="24" t="s">
        <v>112</v>
      </c>
      <c r="C126" s="25">
        <v>6</v>
      </c>
      <c r="D126" s="25">
        <v>3</v>
      </c>
      <c r="E126" s="25">
        <v>0</v>
      </c>
      <c r="F126" s="25">
        <v>0</v>
      </c>
      <c r="G126" s="25">
        <v>0</v>
      </c>
      <c r="H126" s="25">
        <v>0</v>
      </c>
    </row>
    <row r="127" spans="2:8" s="17" customFormat="1" ht="16.05" customHeight="1">
      <c r="B127" s="27" t="s">
        <v>75</v>
      </c>
      <c r="C127" s="28">
        <v>185</v>
      </c>
      <c r="D127" s="28">
        <v>31</v>
      </c>
      <c r="E127" s="28">
        <v>0</v>
      </c>
      <c r="F127" s="28">
        <v>0</v>
      </c>
      <c r="G127" s="28">
        <v>0</v>
      </c>
      <c r="H127" s="28">
        <v>0</v>
      </c>
    </row>
    <row r="128" spans="2:8" s="17" customFormat="1" ht="16.05" customHeight="1">
      <c r="B128" s="177" t="s">
        <v>318</v>
      </c>
      <c r="C128" s="178">
        <v>56051</v>
      </c>
      <c r="D128" s="178">
        <v>44723</v>
      </c>
      <c r="E128" s="178">
        <v>35</v>
      </c>
      <c r="F128" s="178">
        <v>8</v>
      </c>
      <c r="G128" s="178">
        <v>1472</v>
      </c>
      <c r="H128" s="178">
        <v>229</v>
      </c>
    </row>
    <row r="129" spans="3:7" ht="13.2">
      <c r="C129" s="14"/>
      <c r="E129" s="14"/>
      <c r="G129" s="14"/>
    </row>
    <row r="131" spans="8:8" ht="13.2">
      <c r="H131" s="14"/>
    </row>
    <row r="132" spans="4:4" ht="13.2">
      <c r="D132" s="14"/>
    </row>
  </sheetData>
  <sortState ref="B6:H127">
    <sortCondition sortBy="value" ref="B6:B127"/>
  </sortState>
  <mergeCells count="1">
    <mergeCell ref="B4:B5"/>
  </mergeCells>
  <printOptions horizontalCentered="1"/>
  <pageMargins left="0" right="0" top="0" bottom="0" header="0" footer="0.7874015748031497"/>
  <pageSetup orientation="portrait" paperSize="9" r:id="rId2"/>
  <headerFooter alignWithMargins="0">
    <oddFooter>&amp;R&amp;8Pag.: &amp;P de &amp;N</oddFooter>
  </headerFooter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18">
    <tabColor theme="3"/>
  </sheetPr>
  <dimension ref="B2:E117"/>
  <sheetViews>
    <sheetView showGridLines="0" zoomScale="140" zoomScaleNormal="140" workbookViewId="0" topLeftCell="A1">
      <pane ySplit="4" topLeftCell="A20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9" customWidth="1"/>
    <col min="5" max="5" width="13" customWidth="1"/>
  </cols>
  <sheetData>
    <row r="1" s="17" customFormat="1" ht="70.05" customHeight="1"/>
    <row r="2" spans="2:5" s="17" customFormat="1" ht="16.05" customHeight="1">
      <c r="B2" s="18" t="s">
        <v>360</v>
      </c>
      <c r="E2" s="32"/>
    </row>
    <row r="3" spans="2:5" s="17" customFormat="1" ht="16.05" customHeight="1">
      <c r="B3" s="83" t="s">
        <v>2</v>
      </c>
      <c r="E3" s="19"/>
    </row>
    <row r="4" spans="2:5" s="17" customFormat="1" ht="31.95" customHeight="1">
      <c r="B4" s="165" t="s">
        <v>235</v>
      </c>
      <c r="C4" s="20" t="s">
        <v>8</v>
      </c>
      <c r="D4" s="20" t="s">
        <v>5</v>
      </c>
      <c r="E4" s="20" t="s">
        <v>318</v>
      </c>
    </row>
    <row r="5" spans="2:5" s="17" customFormat="1" ht="16.05" customHeight="1">
      <c r="B5" s="166" t="s">
        <v>334</v>
      </c>
      <c r="C5" s="167">
        <v>298</v>
      </c>
      <c r="D5" s="167">
        <v>186</v>
      </c>
      <c r="E5" s="167">
        <v>484</v>
      </c>
    </row>
    <row r="6" spans="2:5" s="17" customFormat="1" ht="16.05" customHeight="1">
      <c r="B6" s="30" t="s">
        <v>310</v>
      </c>
      <c r="C6" s="31">
        <v>18</v>
      </c>
      <c r="D6" s="31">
        <v>0</v>
      </c>
      <c r="E6" s="31">
        <v>18</v>
      </c>
    </row>
    <row r="7" spans="2:5" s="17" customFormat="1" ht="16.05" customHeight="1">
      <c r="B7" s="24" t="s">
        <v>18</v>
      </c>
      <c r="C7" s="25">
        <v>1</v>
      </c>
      <c r="D7" s="25">
        <v>0</v>
      </c>
      <c r="E7" s="26">
        <v>1</v>
      </c>
    </row>
    <row r="8" spans="2:5" s="17" customFormat="1" ht="16.05" customHeight="1">
      <c r="B8" s="27" t="s">
        <v>26</v>
      </c>
      <c r="C8" s="28">
        <v>1</v>
      </c>
      <c r="D8" s="28">
        <v>0</v>
      </c>
      <c r="E8" s="29">
        <v>1</v>
      </c>
    </row>
    <row r="9" spans="2:5" s="17" customFormat="1" ht="16.05" customHeight="1">
      <c r="B9" s="24" t="s">
        <v>28</v>
      </c>
      <c r="C9" s="25">
        <v>1</v>
      </c>
      <c r="D9" s="25">
        <v>0</v>
      </c>
      <c r="E9" s="26">
        <v>1</v>
      </c>
    </row>
    <row r="10" spans="2:5" s="17" customFormat="1" ht="16.05" customHeight="1">
      <c r="B10" s="27" t="s">
        <v>29</v>
      </c>
      <c r="C10" s="28">
        <v>2</v>
      </c>
      <c r="D10" s="28">
        <v>0</v>
      </c>
      <c r="E10" s="29">
        <v>2</v>
      </c>
    </row>
    <row r="11" spans="2:5" s="17" customFormat="1" ht="16.05" customHeight="1">
      <c r="B11" s="24" t="s">
        <v>39</v>
      </c>
      <c r="C11" s="25">
        <v>2</v>
      </c>
      <c r="D11" s="25">
        <v>0</v>
      </c>
      <c r="E11" s="26">
        <v>2</v>
      </c>
    </row>
    <row r="12" spans="2:5" s="17" customFormat="1" ht="16.05" customHeight="1">
      <c r="B12" s="27" t="s">
        <v>41</v>
      </c>
      <c r="C12" s="28">
        <v>1</v>
      </c>
      <c r="D12" s="28">
        <v>0</v>
      </c>
      <c r="E12" s="29">
        <v>1</v>
      </c>
    </row>
    <row r="13" spans="2:5" s="17" customFormat="1" ht="16.05" customHeight="1">
      <c r="B13" s="24" t="s">
        <v>11</v>
      </c>
      <c r="C13" s="25">
        <v>3</v>
      </c>
      <c r="D13" s="25">
        <v>0</v>
      </c>
      <c r="E13" s="26">
        <v>3</v>
      </c>
    </row>
    <row r="14" spans="2:5" s="17" customFormat="1" ht="16.05" customHeight="1">
      <c r="B14" s="27" t="s">
        <v>54</v>
      </c>
      <c r="C14" s="28">
        <v>3</v>
      </c>
      <c r="D14" s="28">
        <v>0</v>
      </c>
      <c r="E14" s="29">
        <v>3</v>
      </c>
    </row>
    <row r="15" spans="2:5" s="17" customFormat="1" ht="16.05" customHeight="1">
      <c r="B15" s="24" t="s">
        <v>13</v>
      </c>
      <c r="C15" s="25">
        <v>1</v>
      </c>
      <c r="D15" s="25">
        <v>0</v>
      </c>
      <c r="E15" s="26">
        <v>1</v>
      </c>
    </row>
    <row r="16" spans="2:5" s="17" customFormat="1" ht="16.05" customHeight="1">
      <c r="B16" s="27" t="s">
        <v>129</v>
      </c>
      <c r="C16" s="28">
        <v>1</v>
      </c>
      <c r="D16" s="28">
        <v>0</v>
      </c>
      <c r="E16" s="29">
        <v>1</v>
      </c>
    </row>
    <row r="17" spans="2:5" s="17" customFormat="1" ht="16.05" customHeight="1">
      <c r="B17" s="24" t="s">
        <v>62</v>
      </c>
      <c r="C17" s="25">
        <v>2</v>
      </c>
      <c r="D17" s="25">
        <v>0</v>
      </c>
      <c r="E17" s="26">
        <v>2</v>
      </c>
    </row>
    <row r="18" spans="2:5" s="17" customFormat="1" ht="16.05" customHeight="1">
      <c r="B18" s="30" t="s">
        <v>311</v>
      </c>
      <c r="C18" s="31">
        <v>266</v>
      </c>
      <c r="D18" s="31">
        <v>183</v>
      </c>
      <c r="E18" s="31">
        <v>449</v>
      </c>
    </row>
    <row r="19" spans="2:5" s="17" customFormat="1" ht="16.05" customHeight="1">
      <c r="B19" s="24" t="s">
        <v>24</v>
      </c>
      <c r="C19" s="25">
        <v>7</v>
      </c>
      <c r="D19" s="25">
        <v>0</v>
      </c>
      <c r="E19" s="26">
        <v>7</v>
      </c>
    </row>
    <row r="20" spans="2:5" s="17" customFormat="1" ht="16.05" customHeight="1">
      <c r="B20" s="27" t="s">
        <v>14</v>
      </c>
      <c r="C20" s="28">
        <v>170</v>
      </c>
      <c r="D20" s="28">
        <v>126</v>
      </c>
      <c r="E20" s="29">
        <v>296</v>
      </c>
    </row>
    <row r="21" spans="2:5" s="17" customFormat="1" ht="16.05" customHeight="1">
      <c r="B21" s="24" t="s">
        <v>31</v>
      </c>
      <c r="C21" s="25">
        <v>3</v>
      </c>
      <c r="D21" s="25">
        <v>1</v>
      </c>
      <c r="E21" s="26">
        <v>4</v>
      </c>
    </row>
    <row r="22" spans="2:5" s="17" customFormat="1" ht="16.05" customHeight="1">
      <c r="B22" s="27" t="s">
        <v>32</v>
      </c>
      <c r="C22" s="28">
        <v>0</v>
      </c>
      <c r="D22" s="28">
        <v>1</v>
      </c>
      <c r="E22" s="29">
        <v>1</v>
      </c>
    </row>
    <row r="23" spans="2:5" s="17" customFormat="1" ht="16.05" customHeight="1">
      <c r="B23" s="24" t="s">
        <v>34</v>
      </c>
      <c r="C23" s="25">
        <v>24</v>
      </c>
      <c r="D23" s="25">
        <v>16</v>
      </c>
      <c r="E23" s="26">
        <v>40</v>
      </c>
    </row>
    <row r="24" spans="2:5" s="17" customFormat="1" ht="16.05" customHeight="1">
      <c r="B24" s="27" t="s">
        <v>42</v>
      </c>
      <c r="C24" s="28">
        <v>4</v>
      </c>
      <c r="D24" s="28">
        <v>3</v>
      </c>
      <c r="E24" s="29">
        <v>7</v>
      </c>
    </row>
    <row r="25" spans="2:5" s="17" customFormat="1" ht="16.05" customHeight="1">
      <c r="B25" s="24" t="s">
        <v>46</v>
      </c>
      <c r="C25" s="25">
        <v>30</v>
      </c>
      <c r="D25" s="25">
        <v>25</v>
      </c>
      <c r="E25" s="26">
        <v>55</v>
      </c>
    </row>
    <row r="26" spans="2:5" s="17" customFormat="1" ht="16.05" customHeight="1">
      <c r="B26" s="27" t="s">
        <v>56</v>
      </c>
      <c r="C26" s="28">
        <v>1</v>
      </c>
      <c r="D26" s="28">
        <v>0</v>
      </c>
      <c r="E26" s="29">
        <v>1</v>
      </c>
    </row>
    <row r="27" spans="2:5" s="17" customFormat="1" ht="16.05" customHeight="1">
      <c r="B27" s="24" t="s">
        <v>57</v>
      </c>
      <c r="C27" s="25">
        <v>19</v>
      </c>
      <c r="D27" s="25">
        <v>9</v>
      </c>
      <c r="E27" s="26">
        <v>28</v>
      </c>
    </row>
    <row r="28" spans="2:5" s="17" customFormat="1" ht="16.05" customHeight="1">
      <c r="B28" s="27" t="s">
        <v>60</v>
      </c>
      <c r="C28" s="28">
        <v>2</v>
      </c>
      <c r="D28" s="28">
        <v>1</v>
      </c>
      <c r="E28" s="29">
        <v>3</v>
      </c>
    </row>
    <row r="29" spans="2:5" s="17" customFormat="1" ht="16.05" customHeight="1">
      <c r="B29" s="24" t="s">
        <v>185</v>
      </c>
      <c r="C29" s="25">
        <v>1</v>
      </c>
      <c r="D29" s="25">
        <v>0</v>
      </c>
      <c r="E29" s="26">
        <v>1</v>
      </c>
    </row>
    <row r="30" spans="2:5" s="17" customFormat="1" ht="16.05" customHeight="1">
      <c r="B30" s="27" t="s">
        <v>74</v>
      </c>
      <c r="C30" s="28">
        <v>5</v>
      </c>
      <c r="D30" s="28">
        <v>1</v>
      </c>
      <c r="E30" s="29">
        <v>6</v>
      </c>
    </row>
    <row r="31" spans="2:5" s="17" customFormat="1" ht="16.05" customHeight="1">
      <c r="B31" s="30" t="s">
        <v>313</v>
      </c>
      <c r="C31" s="31">
        <v>12</v>
      </c>
      <c r="D31" s="31">
        <v>3</v>
      </c>
      <c r="E31" s="31">
        <v>15</v>
      </c>
    </row>
    <row r="32" spans="2:5" s="17" customFormat="1" ht="16.05" customHeight="1">
      <c r="B32" s="24" t="s">
        <v>20</v>
      </c>
      <c r="C32" s="25">
        <v>1</v>
      </c>
      <c r="D32" s="25">
        <v>0</v>
      </c>
      <c r="E32" s="26">
        <v>1</v>
      </c>
    </row>
    <row r="33" spans="2:5" s="17" customFormat="1" ht="16.05" customHeight="1">
      <c r="B33" s="27" t="s">
        <v>21</v>
      </c>
      <c r="C33" s="28">
        <v>3</v>
      </c>
      <c r="D33" s="28">
        <v>0</v>
      </c>
      <c r="E33" s="29">
        <v>3</v>
      </c>
    </row>
    <row r="34" spans="2:5" s="17" customFormat="1" ht="16.05" customHeight="1">
      <c r="B34" s="24" t="s">
        <v>40</v>
      </c>
      <c r="C34" s="25">
        <v>0</v>
      </c>
      <c r="D34" s="25">
        <v>1</v>
      </c>
      <c r="E34" s="26">
        <v>1</v>
      </c>
    </row>
    <row r="35" spans="2:5" s="17" customFormat="1" ht="16.05" customHeight="1">
      <c r="B35" s="27" t="s">
        <v>51</v>
      </c>
      <c r="C35" s="28">
        <v>1</v>
      </c>
      <c r="D35" s="28">
        <v>0</v>
      </c>
      <c r="E35" s="29">
        <v>1</v>
      </c>
    </row>
    <row r="36" spans="2:5" s="17" customFormat="1" ht="16.05" customHeight="1">
      <c r="B36" s="24" t="s">
        <v>15</v>
      </c>
      <c r="C36" s="25">
        <v>5</v>
      </c>
      <c r="D36" s="25">
        <v>0</v>
      </c>
      <c r="E36" s="26">
        <v>5</v>
      </c>
    </row>
    <row r="37" spans="2:5" s="17" customFormat="1" ht="16.05" customHeight="1">
      <c r="B37" s="27" t="s">
        <v>65</v>
      </c>
      <c r="C37" s="28">
        <v>0</v>
      </c>
      <c r="D37" s="28">
        <v>1</v>
      </c>
      <c r="E37" s="29">
        <v>1</v>
      </c>
    </row>
    <row r="38" spans="2:5" s="17" customFormat="1" ht="16.05" customHeight="1">
      <c r="B38" s="24" t="s">
        <v>112</v>
      </c>
      <c r="C38" s="25">
        <v>2</v>
      </c>
      <c r="D38" s="25">
        <v>1</v>
      </c>
      <c r="E38" s="26">
        <v>3</v>
      </c>
    </row>
    <row r="39" spans="2:5" s="17" customFormat="1" ht="16.05" customHeight="1">
      <c r="B39" s="30" t="s">
        <v>315</v>
      </c>
      <c r="C39" s="31">
        <v>2</v>
      </c>
      <c r="D39" s="31">
        <v>0</v>
      </c>
      <c r="E39" s="31">
        <v>2</v>
      </c>
    </row>
    <row r="40" spans="2:5" s="17" customFormat="1" ht="16.05" customHeight="1">
      <c r="B40" s="24" t="s">
        <v>210</v>
      </c>
      <c r="C40" s="25">
        <v>1</v>
      </c>
      <c r="D40" s="25">
        <v>0</v>
      </c>
      <c r="E40" s="26">
        <v>1</v>
      </c>
    </row>
    <row r="41" spans="2:5" s="17" customFormat="1" ht="16.05" customHeight="1">
      <c r="B41" s="27" t="s">
        <v>71</v>
      </c>
      <c r="C41" s="28">
        <v>1</v>
      </c>
      <c r="D41" s="28">
        <v>0</v>
      </c>
      <c r="E41" s="29">
        <v>1</v>
      </c>
    </row>
    <row r="42" spans="2:5" s="17" customFormat="1" ht="16.05" customHeight="1">
      <c r="B42" s="166" t="s">
        <v>333</v>
      </c>
      <c r="C42" s="167">
        <v>1674</v>
      </c>
      <c r="D42" s="167">
        <v>1143</v>
      </c>
      <c r="E42" s="167">
        <v>2817</v>
      </c>
    </row>
    <row r="43" spans="2:5" s="17" customFormat="1" ht="16.05" customHeight="1">
      <c r="B43" s="30" t="s">
        <v>314</v>
      </c>
      <c r="C43" s="31">
        <v>2</v>
      </c>
      <c r="D43" s="31">
        <v>0</v>
      </c>
      <c r="E43" s="31">
        <v>2</v>
      </c>
    </row>
    <row r="44" spans="2:5" s="17" customFormat="1" ht="16.05" customHeight="1">
      <c r="B44" s="27" t="s">
        <v>58</v>
      </c>
      <c r="C44" s="28">
        <v>2</v>
      </c>
      <c r="D44" s="28">
        <v>0</v>
      </c>
      <c r="E44" s="29">
        <v>2</v>
      </c>
    </row>
    <row r="45" spans="2:5" s="17" customFormat="1" ht="16.05" customHeight="1">
      <c r="B45" s="30" t="s">
        <v>310</v>
      </c>
      <c r="C45" s="31">
        <v>397</v>
      </c>
      <c r="D45" s="31">
        <v>51</v>
      </c>
      <c r="E45" s="31">
        <v>448</v>
      </c>
    </row>
    <row r="46" spans="2:5" s="17" customFormat="1" ht="16.05" customHeight="1">
      <c r="B46" s="24" t="s">
        <v>9</v>
      </c>
      <c r="C46" s="25">
        <v>1</v>
      </c>
      <c r="D46" s="25">
        <v>0</v>
      </c>
      <c r="E46" s="26">
        <v>1</v>
      </c>
    </row>
    <row r="47" spans="2:5" s="17" customFormat="1" ht="16.05" customHeight="1">
      <c r="B47" s="27" t="s">
        <v>18</v>
      </c>
      <c r="C47" s="28">
        <v>70</v>
      </c>
      <c r="D47" s="28">
        <v>12</v>
      </c>
      <c r="E47" s="29">
        <v>82</v>
      </c>
    </row>
    <row r="48" spans="2:5" s="17" customFormat="1" ht="16.05" customHeight="1">
      <c r="B48" s="24" t="s">
        <v>120</v>
      </c>
      <c r="C48" s="25">
        <v>2</v>
      </c>
      <c r="D48" s="25">
        <v>0</v>
      </c>
      <c r="E48" s="26">
        <v>2</v>
      </c>
    </row>
    <row r="49" spans="2:5" s="17" customFormat="1" ht="16.05" customHeight="1">
      <c r="B49" s="27" t="s">
        <v>25</v>
      </c>
      <c r="C49" s="28">
        <v>7</v>
      </c>
      <c r="D49" s="28">
        <v>0</v>
      </c>
      <c r="E49" s="29">
        <v>7</v>
      </c>
    </row>
    <row r="50" spans="2:5" s="17" customFormat="1" ht="16.05" customHeight="1">
      <c r="B50" s="24" t="s">
        <v>10</v>
      </c>
      <c r="C50" s="25">
        <v>7</v>
      </c>
      <c r="D50" s="25">
        <v>2</v>
      </c>
      <c r="E50" s="26">
        <v>9</v>
      </c>
    </row>
    <row r="51" spans="2:5" s="17" customFormat="1" ht="16.05" customHeight="1">
      <c r="B51" s="27" t="s">
        <v>29</v>
      </c>
      <c r="C51" s="28">
        <v>47</v>
      </c>
      <c r="D51" s="28">
        <v>0</v>
      </c>
      <c r="E51" s="29">
        <v>47</v>
      </c>
    </row>
    <row r="52" spans="2:5" s="17" customFormat="1" ht="16.05" customHeight="1">
      <c r="B52" s="24" t="s">
        <v>33</v>
      </c>
      <c r="C52" s="25">
        <v>2</v>
      </c>
      <c r="D52" s="25">
        <v>0</v>
      </c>
      <c r="E52" s="26">
        <v>2</v>
      </c>
    </row>
    <row r="53" spans="2:5" s="17" customFormat="1" ht="16.05" customHeight="1">
      <c r="B53" s="27" t="s">
        <v>39</v>
      </c>
      <c r="C53" s="28">
        <v>8</v>
      </c>
      <c r="D53" s="28">
        <v>2</v>
      </c>
      <c r="E53" s="29">
        <v>10</v>
      </c>
    </row>
    <row r="54" spans="2:5" s="17" customFormat="1" ht="16.05" customHeight="1">
      <c r="B54" s="24" t="s">
        <v>41</v>
      </c>
      <c r="C54" s="25">
        <v>8</v>
      </c>
      <c r="D54" s="25">
        <v>0</v>
      </c>
      <c r="E54" s="26">
        <v>8</v>
      </c>
    </row>
    <row r="55" spans="2:5" s="17" customFormat="1" ht="16.05" customHeight="1">
      <c r="B55" s="27" t="s">
        <v>11</v>
      </c>
      <c r="C55" s="28">
        <v>71</v>
      </c>
      <c r="D55" s="28">
        <v>1</v>
      </c>
      <c r="E55" s="29">
        <v>72</v>
      </c>
    </row>
    <row r="56" spans="2:5" s="17" customFormat="1" ht="16.05" customHeight="1">
      <c r="B56" s="24" t="s">
        <v>43</v>
      </c>
      <c r="C56" s="25">
        <v>3</v>
      </c>
      <c r="D56" s="25">
        <v>0</v>
      </c>
      <c r="E56" s="26">
        <v>3</v>
      </c>
    </row>
    <row r="57" spans="2:5" s="17" customFormat="1" ht="16.05" customHeight="1">
      <c r="B57" s="27" t="s">
        <v>44</v>
      </c>
      <c r="C57" s="28">
        <v>0</v>
      </c>
      <c r="D57" s="28">
        <v>1</v>
      </c>
      <c r="E57" s="29">
        <v>1</v>
      </c>
    </row>
    <row r="58" spans="2:5" s="17" customFormat="1" ht="16.05" customHeight="1">
      <c r="B58" s="24" t="s">
        <v>52</v>
      </c>
      <c r="C58" s="25">
        <v>3</v>
      </c>
      <c r="D58" s="25">
        <v>0</v>
      </c>
      <c r="E58" s="26">
        <v>3</v>
      </c>
    </row>
    <row r="59" spans="2:5" s="17" customFormat="1" ht="16.05" customHeight="1">
      <c r="B59" s="27" t="s">
        <v>53</v>
      </c>
      <c r="C59" s="28">
        <v>0</v>
      </c>
      <c r="D59" s="28">
        <v>1</v>
      </c>
      <c r="E59" s="29">
        <v>1</v>
      </c>
    </row>
    <row r="60" spans="2:5" s="17" customFormat="1" ht="16.05" customHeight="1">
      <c r="B60" s="24" t="s">
        <v>12</v>
      </c>
      <c r="C60" s="25">
        <v>23</v>
      </c>
      <c r="D60" s="25">
        <v>0</v>
      </c>
      <c r="E60" s="26">
        <v>23</v>
      </c>
    </row>
    <row r="61" spans="2:5" s="17" customFormat="1" ht="16.05" customHeight="1">
      <c r="B61" s="27" t="s">
        <v>54</v>
      </c>
      <c r="C61" s="28">
        <v>88</v>
      </c>
      <c r="D61" s="28">
        <v>24</v>
      </c>
      <c r="E61" s="29">
        <v>112</v>
      </c>
    </row>
    <row r="62" spans="2:5" s="17" customFormat="1" ht="16.05" customHeight="1">
      <c r="B62" s="24" t="s">
        <v>55</v>
      </c>
      <c r="C62" s="25">
        <v>1</v>
      </c>
      <c r="D62" s="25">
        <v>0</v>
      </c>
      <c r="E62" s="26">
        <v>1</v>
      </c>
    </row>
    <row r="63" spans="2:5" s="17" customFormat="1" ht="16.05" customHeight="1">
      <c r="B63" s="27" t="s">
        <v>126</v>
      </c>
      <c r="C63" s="28">
        <v>1</v>
      </c>
      <c r="D63" s="28">
        <v>0</v>
      </c>
      <c r="E63" s="29">
        <v>1</v>
      </c>
    </row>
    <row r="64" spans="2:5" s="17" customFormat="1" ht="16.05" customHeight="1">
      <c r="B64" s="24" t="s">
        <v>13</v>
      </c>
      <c r="C64" s="25">
        <v>18</v>
      </c>
      <c r="D64" s="25">
        <v>3</v>
      </c>
      <c r="E64" s="26">
        <v>21</v>
      </c>
    </row>
    <row r="65" spans="2:5" s="17" customFormat="1" ht="16.05" customHeight="1">
      <c r="B65" s="27" t="s">
        <v>129</v>
      </c>
      <c r="C65" s="28">
        <v>3</v>
      </c>
      <c r="D65" s="28">
        <v>5</v>
      </c>
      <c r="E65" s="29">
        <v>8</v>
      </c>
    </row>
    <row r="66" spans="2:5" s="17" customFormat="1" ht="16.05" customHeight="1">
      <c r="B66" s="24" t="s">
        <v>62</v>
      </c>
      <c r="C66" s="25">
        <v>18</v>
      </c>
      <c r="D66" s="25">
        <v>0</v>
      </c>
      <c r="E66" s="26">
        <v>18</v>
      </c>
    </row>
    <row r="67" spans="2:5" s="17" customFormat="1" ht="16.05" customHeight="1">
      <c r="B67" s="27" t="s">
        <v>64</v>
      </c>
      <c r="C67" s="28">
        <v>1</v>
      </c>
      <c r="D67" s="28">
        <v>0</v>
      </c>
      <c r="E67" s="29">
        <v>1</v>
      </c>
    </row>
    <row r="68" spans="2:5" s="17" customFormat="1" ht="16.05" customHeight="1">
      <c r="B68" s="24" t="s">
        <v>69</v>
      </c>
      <c r="C68" s="25">
        <v>1</v>
      </c>
      <c r="D68" s="25">
        <v>0</v>
      </c>
      <c r="E68" s="26">
        <v>1</v>
      </c>
    </row>
    <row r="69" spans="2:5" s="17" customFormat="1" ht="16.05" customHeight="1">
      <c r="B69" s="27" t="s">
        <v>70</v>
      </c>
      <c r="C69" s="28">
        <v>14</v>
      </c>
      <c r="D69" s="28">
        <v>0</v>
      </c>
      <c r="E69" s="29">
        <v>14</v>
      </c>
    </row>
    <row r="70" spans="2:5" s="17" customFormat="1" ht="16.05" customHeight="1">
      <c r="B70" s="30" t="s">
        <v>311</v>
      </c>
      <c r="C70" s="31">
        <v>1105</v>
      </c>
      <c r="D70" s="31">
        <v>997</v>
      </c>
      <c r="E70" s="31">
        <v>2102</v>
      </c>
    </row>
    <row r="71" spans="2:5" s="17" customFormat="1" ht="16.05" customHeight="1">
      <c r="B71" s="24" t="s">
        <v>19</v>
      </c>
      <c r="C71" s="25">
        <v>3</v>
      </c>
      <c r="D71" s="25">
        <v>5</v>
      </c>
      <c r="E71" s="26">
        <v>8</v>
      </c>
    </row>
    <row r="72" spans="2:5" s="17" customFormat="1" ht="16.05" customHeight="1">
      <c r="B72" s="27" t="s">
        <v>23</v>
      </c>
      <c r="C72" s="28">
        <v>4</v>
      </c>
      <c r="D72" s="28">
        <v>1</v>
      </c>
      <c r="E72" s="29">
        <v>5</v>
      </c>
    </row>
    <row r="73" spans="2:5" s="17" customFormat="1" ht="16.05" customHeight="1">
      <c r="B73" s="24" t="s">
        <v>24</v>
      </c>
      <c r="C73" s="25">
        <v>9</v>
      </c>
      <c r="D73" s="25">
        <v>7</v>
      </c>
      <c r="E73" s="26">
        <v>16</v>
      </c>
    </row>
    <row r="74" spans="2:5" s="17" customFormat="1" ht="16.05" customHeight="1">
      <c r="B74" s="27" t="s">
        <v>110</v>
      </c>
      <c r="C74" s="28">
        <v>1</v>
      </c>
      <c r="D74" s="28">
        <v>1</v>
      </c>
      <c r="E74" s="29">
        <v>2</v>
      </c>
    </row>
    <row r="75" spans="2:5" s="17" customFormat="1" ht="16.05" customHeight="1">
      <c r="B75" s="24" t="s">
        <v>14</v>
      </c>
      <c r="C75" s="25">
        <v>673</v>
      </c>
      <c r="D75" s="25">
        <v>620</v>
      </c>
      <c r="E75" s="26">
        <v>1293</v>
      </c>
    </row>
    <row r="76" spans="2:5" s="17" customFormat="1" ht="16.05" customHeight="1">
      <c r="B76" s="27" t="s">
        <v>30</v>
      </c>
      <c r="C76" s="28">
        <v>0</v>
      </c>
      <c r="D76" s="28">
        <v>1</v>
      </c>
      <c r="E76" s="29">
        <v>1</v>
      </c>
    </row>
    <row r="77" spans="2:5" s="17" customFormat="1" ht="16.05" customHeight="1">
      <c r="B77" s="24" t="s">
        <v>31</v>
      </c>
      <c r="C77" s="25">
        <v>12</v>
      </c>
      <c r="D77" s="25">
        <v>4</v>
      </c>
      <c r="E77" s="26">
        <v>16</v>
      </c>
    </row>
    <row r="78" spans="2:5" s="17" customFormat="1" ht="16.05" customHeight="1">
      <c r="B78" s="27" t="s">
        <v>32</v>
      </c>
      <c r="C78" s="28">
        <v>5</v>
      </c>
      <c r="D78" s="28">
        <v>1</v>
      </c>
      <c r="E78" s="29">
        <v>6</v>
      </c>
    </row>
    <row r="79" spans="2:5" s="17" customFormat="1" ht="16.05" customHeight="1">
      <c r="B79" s="24" t="s">
        <v>34</v>
      </c>
      <c r="C79" s="25">
        <v>121</v>
      </c>
      <c r="D79" s="25">
        <v>112</v>
      </c>
      <c r="E79" s="26">
        <v>233</v>
      </c>
    </row>
    <row r="80" spans="2:5" s="17" customFormat="1" ht="16.05" customHeight="1">
      <c r="B80" s="27" t="s">
        <v>36</v>
      </c>
      <c r="C80" s="28">
        <v>1</v>
      </c>
      <c r="D80" s="28">
        <v>0</v>
      </c>
      <c r="E80" s="29">
        <v>1</v>
      </c>
    </row>
    <row r="81" spans="2:5" s="17" customFormat="1" ht="16.05" customHeight="1">
      <c r="B81" s="24" t="s">
        <v>42</v>
      </c>
      <c r="C81" s="25">
        <v>4</v>
      </c>
      <c r="D81" s="25">
        <v>1</v>
      </c>
      <c r="E81" s="26">
        <v>5</v>
      </c>
    </row>
    <row r="82" spans="2:5" s="17" customFormat="1" ht="16.05" customHeight="1">
      <c r="B82" s="27" t="s">
        <v>45</v>
      </c>
      <c r="C82" s="28">
        <v>1</v>
      </c>
      <c r="D82" s="28">
        <v>2</v>
      </c>
      <c r="E82" s="29">
        <v>3</v>
      </c>
    </row>
    <row r="83" spans="2:5" s="17" customFormat="1" ht="16.05" customHeight="1">
      <c r="B83" s="24" t="s">
        <v>46</v>
      </c>
      <c r="C83" s="25">
        <v>85</v>
      </c>
      <c r="D83" s="25">
        <v>74</v>
      </c>
      <c r="E83" s="26">
        <v>159</v>
      </c>
    </row>
    <row r="84" spans="2:5" s="17" customFormat="1" ht="16.05" customHeight="1">
      <c r="B84" s="27" t="s">
        <v>56</v>
      </c>
      <c r="C84" s="28">
        <v>2</v>
      </c>
      <c r="D84" s="28">
        <v>1</v>
      </c>
      <c r="E84" s="29">
        <v>3</v>
      </c>
    </row>
    <row r="85" spans="2:5" s="17" customFormat="1" ht="16.05" customHeight="1">
      <c r="B85" s="24" t="s">
        <v>57</v>
      </c>
      <c r="C85" s="25">
        <v>57</v>
      </c>
      <c r="D85" s="25">
        <v>51</v>
      </c>
      <c r="E85" s="26">
        <v>108</v>
      </c>
    </row>
    <row r="86" spans="2:5" s="17" customFormat="1" ht="16.05" customHeight="1">
      <c r="B86" s="27" t="s">
        <v>59</v>
      </c>
      <c r="C86" s="28">
        <v>3</v>
      </c>
      <c r="D86" s="28">
        <v>0</v>
      </c>
      <c r="E86" s="29">
        <v>3</v>
      </c>
    </row>
    <row r="87" spans="2:5" s="17" customFormat="1" ht="16.05" customHeight="1">
      <c r="B87" s="24" t="s">
        <v>128</v>
      </c>
      <c r="C87" s="25">
        <v>4</v>
      </c>
      <c r="D87" s="25">
        <v>5</v>
      </c>
      <c r="E87" s="26">
        <v>9</v>
      </c>
    </row>
    <row r="88" spans="2:5" s="17" customFormat="1" ht="16.05" customHeight="1">
      <c r="B88" s="27" t="s">
        <v>60</v>
      </c>
      <c r="C88" s="28">
        <v>62</v>
      </c>
      <c r="D88" s="28">
        <v>60</v>
      </c>
      <c r="E88" s="29">
        <v>122</v>
      </c>
    </row>
    <row r="89" spans="2:5" s="17" customFormat="1" ht="16.05" customHeight="1">
      <c r="B89" s="24" t="s">
        <v>130</v>
      </c>
      <c r="C89" s="25">
        <v>1</v>
      </c>
      <c r="D89" s="25">
        <v>3</v>
      </c>
      <c r="E89" s="26">
        <v>4</v>
      </c>
    </row>
    <row r="90" spans="2:5" s="17" customFormat="1" ht="16.05" customHeight="1">
      <c r="B90" s="27" t="s">
        <v>185</v>
      </c>
      <c r="C90" s="28">
        <v>1</v>
      </c>
      <c r="D90" s="28">
        <v>0</v>
      </c>
      <c r="E90" s="29">
        <v>1</v>
      </c>
    </row>
    <row r="91" spans="2:5" s="17" customFormat="1" ht="16.05" customHeight="1">
      <c r="B91" s="24" t="s">
        <v>74</v>
      </c>
      <c r="C91" s="25">
        <v>56</v>
      </c>
      <c r="D91" s="25">
        <v>48</v>
      </c>
      <c r="E91" s="26">
        <v>104</v>
      </c>
    </row>
    <row r="92" spans="2:5" s="17" customFormat="1" ht="16.05" customHeight="1">
      <c r="B92" s="30" t="s">
        <v>313</v>
      </c>
      <c r="C92" s="31">
        <v>89</v>
      </c>
      <c r="D92" s="31">
        <v>43</v>
      </c>
      <c r="E92" s="31">
        <v>132</v>
      </c>
    </row>
    <row r="93" spans="2:5" s="17" customFormat="1" ht="16.05" customHeight="1">
      <c r="B93" s="24" t="s">
        <v>16</v>
      </c>
      <c r="C93" s="25">
        <v>3</v>
      </c>
      <c r="D93" s="25">
        <v>0</v>
      </c>
      <c r="E93" s="26">
        <v>3</v>
      </c>
    </row>
    <row r="94" spans="2:5" s="17" customFormat="1" ht="16.05" customHeight="1">
      <c r="B94" s="27" t="s">
        <v>20</v>
      </c>
      <c r="C94" s="28">
        <v>4</v>
      </c>
      <c r="D94" s="28">
        <v>1</v>
      </c>
      <c r="E94" s="29">
        <v>5</v>
      </c>
    </row>
    <row r="95" spans="2:5" s="17" customFormat="1" ht="16.05" customHeight="1">
      <c r="B95" s="24" t="s">
        <v>21</v>
      </c>
      <c r="C95" s="25">
        <v>12</v>
      </c>
      <c r="D95" s="25">
        <v>0</v>
      </c>
      <c r="E95" s="26">
        <v>12</v>
      </c>
    </row>
    <row r="96" spans="2:5" s="17" customFormat="1" ht="16.05" customHeight="1">
      <c r="B96" s="27" t="s">
        <v>27</v>
      </c>
      <c r="C96" s="28">
        <v>1</v>
      </c>
      <c r="D96" s="28">
        <v>0</v>
      </c>
      <c r="E96" s="29">
        <v>1</v>
      </c>
    </row>
    <row r="97" spans="2:5" s="17" customFormat="1" ht="16.05" customHeight="1">
      <c r="B97" s="24" t="s">
        <v>40</v>
      </c>
      <c r="C97" s="25">
        <v>29</v>
      </c>
      <c r="D97" s="25">
        <v>25</v>
      </c>
      <c r="E97" s="26">
        <v>54</v>
      </c>
    </row>
    <row r="98" spans="2:5" s="17" customFormat="1" ht="16.05" customHeight="1">
      <c r="B98" s="27" t="s">
        <v>47</v>
      </c>
      <c r="C98" s="28">
        <v>4</v>
      </c>
      <c r="D98" s="28">
        <v>0</v>
      </c>
      <c r="E98" s="29">
        <v>4</v>
      </c>
    </row>
    <row r="99" spans="2:5" s="17" customFormat="1" ht="16.05" customHeight="1">
      <c r="B99" s="24" t="s">
        <v>48</v>
      </c>
      <c r="C99" s="25">
        <v>1</v>
      </c>
      <c r="D99" s="25">
        <v>2</v>
      </c>
      <c r="E99" s="26">
        <v>3</v>
      </c>
    </row>
    <row r="100" spans="2:5" s="17" customFormat="1" ht="16.05" customHeight="1">
      <c r="B100" s="27" t="s">
        <v>49</v>
      </c>
      <c r="C100" s="28">
        <v>4</v>
      </c>
      <c r="D100" s="28">
        <v>0</v>
      </c>
      <c r="E100" s="29">
        <v>4</v>
      </c>
    </row>
    <row r="101" spans="2:5" s="17" customFormat="1" ht="16.05" customHeight="1">
      <c r="B101" s="24" t="s">
        <v>50</v>
      </c>
      <c r="C101" s="25">
        <v>0</v>
      </c>
      <c r="D101" s="25">
        <v>1</v>
      </c>
      <c r="E101" s="26">
        <v>1</v>
      </c>
    </row>
    <row r="102" spans="2:5" s="17" customFormat="1" ht="16.05" customHeight="1">
      <c r="B102" s="27" t="s">
        <v>124</v>
      </c>
      <c r="C102" s="28">
        <v>2</v>
      </c>
      <c r="D102" s="28">
        <v>5</v>
      </c>
      <c r="E102" s="29">
        <v>7</v>
      </c>
    </row>
    <row r="103" spans="2:5" s="17" customFormat="1" ht="16.05" customHeight="1">
      <c r="B103" s="24" t="s">
        <v>51</v>
      </c>
      <c r="C103" s="25">
        <v>1</v>
      </c>
      <c r="D103" s="25">
        <v>0</v>
      </c>
      <c r="E103" s="26">
        <v>1</v>
      </c>
    </row>
    <row r="104" spans="2:5" s="17" customFormat="1" ht="16.05" customHeight="1">
      <c r="B104" s="27" t="s">
        <v>125</v>
      </c>
      <c r="C104" s="28">
        <v>2</v>
      </c>
      <c r="D104" s="28">
        <v>4</v>
      </c>
      <c r="E104" s="29">
        <v>6</v>
      </c>
    </row>
    <row r="105" spans="2:5" s="17" customFormat="1" ht="16.05" customHeight="1">
      <c r="B105" s="24" t="s">
        <v>15</v>
      </c>
      <c r="C105" s="25">
        <v>18</v>
      </c>
      <c r="D105" s="25">
        <v>2</v>
      </c>
      <c r="E105" s="26">
        <v>20</v>
      </c>
    </row>
    <row r="106" spans="2:5" s="17" customFormat="1" ht="16.05" customHeight="1">
      <c r="B106" s="27" t="s">
        <v>114</v>
      </c>
      <c r="C106" s="28">
        <v>8</v>
      </c>
      <c r="D106" s="28">
        <v>1</v>
      </c>
      <c r="E106" s="29">
        <v>9</v>
      </c>
    </row>
    <row r="107" spans="2:5" s="17" customFormat="1" ht="16.05" customHeight="1">
      <c r="B107" s="24" t="s">
        <v>75</v>
      </c>
      <c r="C107" s="25">
        <v>0</v>
      </c>
      <c r="D107" s="25">
        <v>2</v>
      </c>
      <c r="E107" s="26">
        <v>2</v>
      </c>
    </row>
    <row r="108" spans="2:5" s="17" customFormat="1" ht="16.05" customHeight="1">
      <c r="B108" s="30" t="s">
        <v>315</v>
      </c>
      <c r="C108" s="31">
        <v>81</v>
      </c>
      <c r="D108" s="31">
        <v>52</v>
      </c>
      <c r="E108" s="31">
        <v>133</v>
      </c>
    </row>
    <row r="109" spans="2:5" s="17" customFormat="1" ht="16.05" customHeight="1">
      <c r="B109" s="24" t="s">
        <v>17</v>
      </c>
      <c r="C109" s="25">
        <v>6</v>
      </c>
      <c r="D109" s="25">
        <v>0</v>
      </c>
      <c r="E109" s="26">
        <v>6</v>
      </c>
    </row>
    <row r="110" spans="2:5" s="17" customFormat="1" ht="16.05" customHeight="1">
      <c r="B110" s="27" t="s">
        <v>22</v>
      </c>
      <c r="C110" s="28">
        <v>1</v>
      </c>
      <c r="D110" s="28">
        <v>0</v>
      </c>
      <c r="E110" s="29">
        <v>1</v>
      </c>
    </row>
    <row r="111" spans="2:5" s="17" customFormat="1" ht="16.05" customHeight="1">
      <c r="B111" s="24" t="s">
        <v>121</v>
      </c>
      <c r="C111" s="25">
        <v>2</v>
      </c>
      <c r="D111" s="25">
        <v>1</v>
      </c>
      <c r="E111" s="26">
        <v>3</v>
      </c>
    </row>
    <row r="112" spans="2:5" s="17" customFormat="1" ht="16.05" customHeight="1">
      <c r="B112" s="27" t="s">
        <v>113</v>
      </c>
      <c r="C112" s="28">
        <v>1</v>
      </c>
      <c r="D112" s="28">
        <v>0</v>
      </c>
      <c r="E112" s="29">
        <v>1</v>
      </c>
    </row>
    <row r="113" spans="2:5" s="17" customFormat="1" ht="16.05" customHeight="1">
      <c r="B113" s="24" t="s">
        <v>61</v>
      </c>
      <c r="C113" s="25">
        <v>7</v>
      </c>
      <c r="D113" s="25">
        <v>7</v>
      </c>
      <c r="E113" s="26">
        <v>14</v>
      </c>
    </row>
    <row r="114" spans="2:5" s="17" customFormat="1" ht="16.05" customHeight="1">
      <c r="B114" s="27" t="s">
        <v>63</v>
      </c>
      <c r="C114" s="28">
        <v>1</v>
      </c>
      <c r="D114" s="28">
        <v>0</v>
      </c>
      <c r="E114" s="29">
        <v>1</v>
      </c>
    </row>
    <row r="115" spans="2:5" s="17" customFormat="1" ht="16.05" customHeight="1">
      <c r="B115" s="24" t="s">
        <v>71</v>
      </c>
      <c r="C115" s="25">
        <v>5</v>
      </c>
      <c r="D115" s="25">
        <v>0</v>
      </c>
      <c r="E115" s="26">
        <v>5</v>
      </c>
    </row>
    <row r="116" spans="2:5" s="17" customFormat="1" ht="16.05" customHeight="1">
      <c r="B116" s="27" t="s">
        <v>72</v>
      </c>
      <c r="C116" s="28">
        <v>58</v>
      </c>
      <c r="D116" s="28">
        <v>44</v>
      </c>
      <c r="E116" s="29">
        <v>102</v>
      </c>
    </row>
    <row r="117" spans="2:5" s="17" customFormat="1" ht="16.05" customHeight="1">
      <c r="B117" s="177" t="s">
        <v>318</v>
      </c>
      <c r="C117" s="178">
        <v>1972</v>
      </c>
      <c r="D117" s="178">
        <v>1329</v>
      </c>
      <c r="E117" s="178">
        <v>3301</v>
      </c>
    </row>
  </sheetData>
  <sortState ref="B6:E33">
    <sortCondition sortBy="value" ref="B6:B33"/>
  </sortState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19">
    <tabColor theme="3"/>
  </sheetPr>
  <dimension ref="B2:H117"/>
  <sheetViews>
    <sheetView showGridLines="0" zoomScale="140" zoomScaleNormal="140" workbookViewId="0" topLeftCell="A1">
      <pane ySplit="4" topLeftCell="A15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9.571428571428573" customWidth="1"/>
    <col min="3" max="8" width="9.714285714285714" customWidth="1"/>
  </cols>
  <sheetData>
    <row r="1" s="17" customFormat="1" ht="70.05" customHeight="1"/>
    <row r="2" spans="2:8" s="17" customFormat="1" ht="16.05" customHeight="1">
      <c r="B2" s="18" t="s">
        <v>361</v>
      </c>
      <c r="C2" s="32"/>
      <c r="H2" s="32"/>
    </row>
    <row r="3" spans="2:8" s="17" customFormat="1" ht="16.05" customHeight="1">
      <c r="B3" s="83" t="s">
        <v>2</v>
      </c>
      <c r="H3" s="19"/>
    </row>
    <row r="4" spans="2:8" s="17" customFormat="1" ht="31.95" customHeight="1">
      <c r="B4" s="165" t="s">
        <v>235</v>
      </c>
      <c r="C4" s="20" t="s">
        <v>241</v>
      </c>
      <c r="D4" s="20" t="s">
        <v>217</v>
      </c>
      <c r="E4" s="20" t="s">
        <v>218</v>
      </c>
      <c r="F4" s="20" t="s">
        <v>219</v>
      </c>
      <c r="G4" s="20" t="s">
        <v>83</v>
      </c>
      <c r="H4" s="20" t="s">
        <v>318</v>
      </c>
    </row>
    <row r="5" spans="2:8" s="17" customFormat="1" ht="16.05" customHeight="1">
      <c r="B5" s="166" t="s">
        <v>334</v>
      </c>
      <c r="C5" s="167">
        <v>56</v>
      </c>
      <c r="D5" s="167">
        <v>16</v>
      </c>
      <c r="E5" s="167">
        <v>214</v>
      </c>
      <c r="F5" s="167">
        <v>197</v>
      </c>
      <c r="G5" s="167">
        <v>1</v>
      </c>
      <c r="H5" s="167">
        <v>484</v>
      </c>
    </row>
    <row r="6" spans="2:8" s="17" customFormat="1" ht="16.05" customHeight="1">
      <c r="B6" s="30" t="s">
        <v>310</v>
      </c>
      <c r="C6" s="31">
        <v>0</v>
      </c>
      <c r="D6" s="31">
        <v>0</v>
      </c>
      <c r="E6" s="31">
        <v>14</v>
      </c>
      <c r="F6" s="31">
        <v>4</v>
      </c>
      <c r="G6" s="31">
        <v>0</v>
      </c>
      <c r="H6" s="31">
        <v>18</v>
      </c>
    </row>
    <row r="7" spans="2:8" s="17" customFormat="1" ht="16.05" customHeight="1">
      <c r="B7" s="24" t="s">
        <v>18</v>
      </c>
      <c r="C7" s="25">
        <v>0</v>
      </c>
      <c r="D7" s="25">
        <v>0</v>
      </c>
      <c r="E7" s="25">
        <v>1</v>
      </c>
      <c r="F7" s="25">
        <v>0</v>
      </c>
      <c r="G7" s="25">
        <v>0</v>
      </c>
      <c r="H7" s="26">
        <v>1</v>
      </c>
    </row>
    <row r="8" spans="2:8" s="17" customFormat="1" ht="16.05" customHeight="1">
      <c r="B8" s="27" t="s">
        <v>26</v>
      </c>
      <c r="C8" s="28">
        <v>0</v>
      </c>
      <c r="D8" s="28">
        <v>0</v>
      </c>
      <c r="E8" s="28">
        <v>1</v>
      </c>
      <c r="F8" s="28">
        <v>0</v>
      </c>
      <c r="G8" s="28">
        <v>0</v>
      </c>
      <c r="H8" s="29">
        <v>1</v>
      </c>
    </row>
    <row r="9" spans="2:8" s="17" customFormat="1" ht="16.05" customHeight="1">
      <c r="B9" s="24" t="s">
        <v>28</v>
      </c>
      <c r="C9" s="25">
        <v>0</v>
      </c>
      <c r="D9" s="25">
        <v>0</v>
      </c>
      <c r="E9" s="25">
        <v>1</v>
      </c>
      <c r="F9" s="25">
        <v>0</v>
      </c>
      <c r="G9" s="25">
        <v>0</v>
      </c>
      <c r="H9" s="26">
        <v>1</v>
      </c>
    </row>
    <row r="10" spans="2:8" s="17" customFormat="1" ht="16.05" customHeight="1">
      <c r="B10" s="27" t="s">
        <v>29</v>
      </c>
      <c r="C10" s="28">
        <v>0</v>
      </c>
      <c r="D10" s="28">
        <v>0</v>
      </c>
      <c r="E10" s="28">
        <v>1</v>
      </c>
      <c r="F10" s="28">
        <v>1</v>
      </c>
      <c r="G10" s="28">
        <v>0</v>
      </c>
      <c r="H10" s="29">
        <v>2</v>
      </c>
    </row>
    <row r="11" spans="2:8" s="17" customFormat="1" ht="16.05" customHeight="1">
      <c r="B11" s="24" t="s">
        <v>39</v>
      </c>
      <c r="C11" s="25">
        <v>0</v>
      </c>
      <c r="D11" s="25">
        <v>0</v>
      </c>
      <c r="E11" s="25">
        <v>2</v>
      </c>
      <c r="F11" s="25">
        <v>0</v>
      </c>
      <c r="G11" s="25">
        <v>0</v>
      </c>
      <c r="H11" s="26">
        <v>2</v>
      </c>
    </row>
    <row r="12" spans="2:8" s="17" customFormat="1" ht="16.05" customHeight="1">
      <c r="B12" s="27" t="s">
        <v>41</v>
      </c>
      <c r="C12" s="28">
        <v>0</v>
      </c>
      <c r="D12" s="28">
        <v>0</v>
      </c>
      <c r="E12" s="28">
        <v>1</v>
      </c>
      <c r="F12" s="28">
        <v>0</v>
      </c>
      <c r="G12" s="28">
        <v>0</v>
      </c>
      <c r="H12" s="29">
        <v>1</v>
      </c>
    </row>
    <row r="13" spans="2:8" s="17" customFormat="1" ht="16.05" customHeight="1">
      <c r="B13" s="24" t="s">
        <v>11</v>
      </c>
      <c r="C13" s="25">
        <v>0</v>
      </c>
      <c r="D13" s="25">
        <v>0</v>
      </c>
      <c r="E13" s="25">
        <v>3</v>
      </c>
      <c r="F13" s="25">
        <v>0</v>
      </c>
      <c r="G13" s="25">
        <v>0</v>
      </c>
      <c r="H13" s="26">
        <v>3</v>
      </c>
    </row>
    <row r="14" spans="2:8" s="17" customFormat="1" ht="16.05" customHeight="1">
      <c r="B14" s="27" t="s">
        <v>54</v>
      </c>
      <c r="C14" s="25">
        <v>0</v>
      </c>
      <c r="D14" s="28">
        <v>0</v>
      </c>
      <c r="E14" s="28">
        <v>1</v>
      </c>
      <c r="F14" s="28">
        <v>2</v>
      </c>
      <c r="G14" s="28">
        <v>0</v>
      </c>
      <c r="H14" s="29">
        <v>3</v>
      </c>
    </row>
    <row r="15" spans="2:8" s="17" customFormat="1" ht="16.05" customHeight="1">
      <c r="B15" s="24" t="s">
        <v>13</v>
      </c>
      <c r="C15" s="25">
        <v>0</v>
      </c>
      <c r="D15" s="25">
        <v>0</v>
      </c>
      <c r="E15" s="25">
        <v>0</v>
      </c>
      <c r="F15" s="25">
        <v>1</v>
      </c>
      <c r="G15" s="25">
        <v>0</v>
      </c>
      <c r="H15" s="26">
        <v>1</v>
      </c>
    </row>
    <row r="16" spans="2:8" s="17" customFormat="1" ht="16.05" customHeight="1">
      <c r="B16" s="27" t="s">
        <v>129</v>
      </c>
      <c r="C16" s="28">
        <v>0</v>
      </c>
      <c r="D16" s="28">
        <v>0</v>
      </c>
      <c r="E16" s="28">
        <v>1</v>
      </c>
      <c r="F16" s="28">
        <v>0</v>
      </c>
      <c r="G16" s="28">
        <v>0</v>
      </c>
      <c r="H16" s="29">
        <v>1</v>
      </c>
    </row>
    <row r="17" spans="2:8" s="17" customFormat="1" ht="16.05" customHeight="1">
      <c r="B17" s="24" t="s">
        <v>62</v>
      </c>
      <c r="C17" s="25">
        <v>0</v>
      </c>
      <c r="D17" s="25">
        <v>0</v>
      </c>
      <c r="E17" s="25">
        <v>2</v>
      </c>
      <c r="F17" s="25">
        <v>0</v>
      </c>
      <c r="G17" s="25">
        <v>0</v>
      </c>
      <c r="H17" s="26">
        <v>2</v>
      </c>
    </row>
    <row r="18" spans="2:8" s="17" customFormat="1" ht="16.05" customHeight="1">
      <c r="B18" s="30" t="s">
        <v>311</v>
      </c>
      <c r="C18" s="31">
        <v>54</v>
      </c>
      <c r="D18" s="31">
        <v>16</v>
      </c>
      <c r="E18" s="31">
        <v>192</v>
      </c>
      <c r="F18" s="31">
        <v>186</v>
      </c>
      <c r="G18" s="31">
        <v>1</v>
      </c>
      <c r="H18" s="31">
        <v>449</v>
      </c>
    </row>
    <row r="19" spans="2:8" s="17" customFormat="1" ht="16.05" customHeight="1">
      <c r="B19" s="24" t="s">
        <v>24</v>
      </c>
      <c r="C19" s="25">
        <v>2</v>
      </c>
      <c r="D19" s="25">
        <v>0</v>
      </c>
      <c r="E19" s="25">
        <v>1</v>
      </c>
      <c r="F19" s="25">
        <v>4</v>
      </c>
      <c r="G19" s="25">
        <v>0</v>
      </c>
      <c r="H19" s="26">
        <v>7</v>
      </c>
    </row>
    <row r="20" spans="2:8" s="17" customFormat="1" ht="16.05" customHeight="1">
      <c r="B20" s="27" t="s">
        <v>14</v>
      </c>
      <c r="C20" s="28">
        <v>33</v>
      </c>
      <c r="D20" s="28">
        <v>9</v>
      </c>
      <c r="E20" s="28">
        <v>116</v>
      </c>
      <c r="F20" s="28">
        <v>137</v>
      </c>
      <c r="G20" s="28">
        <v>1</v>
      </c>
      <c r="H20" s="29">
        <v>296</v>
      </c>
    </row>
    <row r="21" spans="2:8" s="17" customFormat="1" ht="16.05" customHeight="1">
      <c r="B21" s="24" t="s">
        <v>31</v>
      </c>
      <c r="C21" s="25">
        <v>1</v>
      </c>
      <c r="D21" s="25">
        <v>0</v>
      </c>
      <c r="E21" s="25">
        <v>2</v>
      </c>
      <c r="F21" s="25">
        <v>1</v>
      </c>
      <c r="G21" s="25">
        <v>0</v>
      </c>
      <c r="H21" s="26">
        <v>4</v>
      </c>
    </row>
    <row r="22" spans="2:8" s="17" customFormat="1" ht="16.05" customHeight="1">
      <c r="B22" s="27" t="s">
        <v>32</v>
      </c>
      <c r="C22" s="28">
        <v>0</v>
      </c>
      <c r="D22" s="28">
        <v>0</v>
      </c>
      <c r="E22" s="28">
        <v>0</v>
      </c>
      <c r="F22" s="28">
        <v>1</v>
      </c>
      <c r="G22" s="28">
        <v>0</v>
      </c>
      <c r="H22" s="29">
        <v>1</v>
      </c>
    </row>
    <row r="23" spans="2:8" s="17" customFormat="1" ht="16.05" customHeight="1">
      <c r="B23" s="24" t="s">
        <v>34</v>
      </c>
      <c r="C23" s="25">
        <v>6</v>
      </c>
      <c r="D23" s="25">
        <v>6</v>
      </c>
      <c r="E23" s="25">
        <v>17</v>
      </c>
      <c r="F23" s="25">
        <v>11</v>
      </c>
      <c r="G23" s="25">
        <v>0</v>
      </c>
      <c r="H23" s="26">
        <v>40</v>
      </c>
    </row>
    <row r="24" spans="2:8" s="17" customFormat="1" ht="16.05" customHeight="1">
      <c r="B24" s="27" t="s">
        <v>42</v>
      </c>
      <c r="C24" s="28">
        <v>2</v>
      </c>
      <c r="D24" s="28">
        <v>0</v>
      </c>
      <c r="E24" s="28">
        <v>4</v>
      </c>
      <c r="F24" s="28">
        <v>1</v>
      </c>
      <c r="G24" s="28">
        <v>0</v>
      </c>
      <c r="H24" s="29">
        <v>7</v>
      </c>
    </row>
    <row r="25" spans="2:8" s="17" customFormat="1" ht="16.05" customHeight="1">
      <c r="B25" s="24" t="s">
        <v>46</v>
      </c>
      <c r="C25" s="25">
        <v>8</v>
      </c>
      <c r="D25" s="25">
        <v>1</v>
      </c>
      <c r="E25" s="25">
        <v>32</v>
      </c>
      <c r="F25" s="25">
        <v>14</v>
      </c>
      <c r="G25" s="25">
        <v>0</v>
      </c>
      <c r="H25" s="26">
        <v>55</v>
      </c>
    </row>
    <row r="26" spans="2:8" s="17" customFormat="1" ht="16.05" customHeight="1">
      <c r="B26" s="27" t="s">
        <v>56</v>
      </c>
      <c r="C26" s="28">
        <v>0</v>
      </c>
      <c r="D26" s="28">
        <v>0</v>
      </c>
      <c r="E26" s="28">
        <v>0</v>
      </c>
      <c r="F26" s="28">
        <v>1</v>
      </c>
      <c r="G26" s="28">
        <v>0</v>
      </c>
      <c r="H26" s="29">
        <v>1</v>
      </c>
    </row>
    <row r="27" spans="2:8" s="17" customFormat="1" ht="16.05" customHeight="1">
      <c r="B27" s="24" t="s">
        <v>57</v>
      </c>
      <c r="C27" s="25">
        <v>2</v>
      </c>
      <c r="D27" s="25">
        <v>0</v>
      </c>
      <c r="E27" s="25">
        <v>15</v>
      </c>
      <c r="F27" s="25">
        <v>11</v>
      </c>
      <c r="G27" s="25">
        <v>0</v>
      </c>
      <c r="H27" s="26">
        <v>28</v>
      </c>
    </row>
    <row r="28" spans="2:8" s="17" customFormat="1" ht="16.05" customHeight="1">
      <c r="B28" s="27" t="s">
        <v>60</v>
      </c>
      <c r="C28" s="28">
        <v>0</v>
      </c>
      <c r="D28" s="28">
        <v>0</v>
      </c>
      <c r="E28" s="28">
        <v>1</v>
      </c>
      <c r="F28" s="28">
        <v>2</v>
      </c>
      <c r="G28" s="28">
        <v>0</v>
      </c>
      <c r="H28" s="29">
        <v>3</v>
      </c>
    </row>
    <row r="29" spans="2:8" s="17" customFormat="1" ht="16.05" customHeight="1">
      <c r="B29" s="24" t="s">
        <v>185</v>
      </c>
      <c r="C29" s="25">
        <v>0</v>
      </c>
      <c r="D29" s="25">
        <v>0</v>
      </c>
      <c r="E29" s="25">
        <v>1</v>
      </c>
      <c r="F29" s="25">
        <v>0</v>
      </c>
      <c r="G29" s="25">
        <v>0</v>
      </c>
      <c r="H29" s="26">
        <v>1</v>
      </c>
    </row>
    <row r="30" spans="2:8" s="17" customFormat="1" ht="16.05" customHeight="1">
      <c r="B30" s="27" t="s">
        <v>74</v>
      </c>
      <c r="C30" s="28">
        <v>0</v>
      </c>
      <c r="D30" s="28">
        <v>0</v>
      </c>
      <c r="E30" s="28">
        <v>3</v>
      </c>
      <c r="F30" s="28">
        <v>3</v>
      </c>
      <c r="G30" s="28">
        <v>0</v>
      </c>
      <c r="H30" s="29">
        <v>6</v>
      </c>
    </row>
    <row r="31" spans="2:8" s="17" customFormat="1" ht="16.05" customHeight="1">
      <c r="B31" s="30" t="s">
        <v>313</v>
      </c>
      <c r="C31" s="31">
        <v>2</v>
      </c>
      <c r="D31" s="31">
        <v>0</v>
      </c>
      <c r="E31" s="31">
        <v>8</v>
      </c>
      <c r="F31" s="31">
        <v>5</v>
      </c>
      <c r="G31" s="31">
        <v>0</v>
      </c>
      <c r="H31" s="31">
        <v>15</v>
      </c>
    </row>
    <row r="32" spans="2:8" s="17" customFormat="1" ht="16.05" customHeight="1">
      <c r="B32" s="24" t="s">
        <v>20</v>
      </c>
      <c r="C32" s="25">
        <v>0</v>
      </c>
      <c r="D32" s="25">
        <v>0</v>
      </c>
      <c r="E32" s="25">
        <v>0</v>
      </c>
      <c r="F32" s="25">
        <v>1</v>
      </c>
      <c r="G32" s="25">
        <v>0</v>
      </c>
      <c r="H32" s="26">
        <v>1</v>
      </c>
    </row>
    <row r="33" spans="2:8" s="17" customFormat="1" ht="16.05" customHeight="1">
      <c r="B33" s="27" t="s">
        <v>21</v>
      </c>
      <c r="C33" s="28">
        <v>0</v>
      </c>
      <c r="D33" s="28">
        <v>0</v>
      </c>
      <c r="E33" s="28">
        <v>2</v>
      </c>
      <c r="F33" s="28">
        <v>1</v>
      </c>
      <c r="G33" s="28">
        <v>0</v>
      </c>
      <c r="H33" s="29">
        <v>3</v>
      </c>
    </row>
    <row r="34" spans="2:8" s="17" customFormat="1" ht="16.05" customHeight="1">
      <c r="B34" s="24" t="s">
        <v>40</v>
      </c>
      <c r="C34" s="25">
        <v>0</v>
      </c>
      <c r="D34" s="25">
        <v>0</v>
      </c>
      <c r="E34" s="25">
        <v>1</v>
      </c>
      <c r="F34" s="25">
        <v>0</v>
      </c>
      <c r="G34" s="25">
        <v>0</v>
      </c>
      <c r="H34" s="26">
        <v>1</v>
      </c>
    </row>
    <row r="35" spans="2:8" s="17" customFormat="1" ht="16.05" customHeight="1">
      <c r="B35" s="27" t="s">
        <v>51</v>
      </c>
      <c r="C35" s="28">
        <v>0</v>
      </c>
      <c r="D35" s="28">
        <v>0</v>
      </c>
      <c r="E35" s="28">
        <v>1</v>
      </c>
      <c r="F35" s="28">
        <v>0</v>
      </c>
      <c r="G35" s="28">
        <v>0</v>
      </c>
      <c r="H35" s="29">
        <v>1</v>
      </c>
    </row>
    <row r="36" spans="2:8" s="17" customFormat="1" ht="16.05" customHeight="1">
      <c r="B36" s="24" t="s">
        <v>15</v>
      </c>
      <c r="C36" s="25">
        <v>0</v>
      </c>
      <c r="D36" s="25">
        <v>0</v>
      </c>
      <c r="E36" s="25">
        <v>4</v>
      </c>
      <c r="F36" s="25">
        <v>1</v>
      </c>
      <c r="G36" s="25">
        <v>0</v>
      </c>
      <c r="H36" s="26">
        <v>5</v>
      </c>
    </row>
    <row r="37" spans="2:8" s="17" customFormat="1" ht="16.05" customHeight="1">
      <c r="B37" s="27" t="s">
        <v>65</v>
      </c>
      <c r="C37" s="28">
        <v>0</v>
      </c>
      <c r="D37" s="28">
        <v>0</v>
      </c>
      <c r="E37" s="28">
        <v>0</v>
      </c>
      <c r="F37" s="28">
        <v>1</v>
      </c>
      <c r="G37" s="28">
        <v>0</v>
      </c>
      <c r="H37" s="29">
        <v>1</v>
      </c>
    </row>
    <row r="38" spans="2:8" s="17" customFormat="1" ht="16.05" customHeight="1">
      <c r="B38" s="24" t="s">
        <v>112</v>
      </c>
      <c r="C38" s="25">
        <v>2</v>
      </c>
      <c r="D38" s="25">
        <v>0</v>
      </c>
      <c r="E38" s="25">
        <v>0</v>
      </c>
      <c r="F38" s="25">
        <v>1</v>
      </c>
      <c r="G38" s="25">
        <v>0</v>
      </c>
      <c r="H38" s="26">
        <v>3</v>
      </c>
    </row>
    <row r="39" spans="2:8" s="17" customFormat="1" ht="16.05" customHeight="1">
      <c r="B39" s="30" t="s">
        <v>315</v>
      </c>
      <c r="C39" s="31">
        <v>0</v>
      </c>
      <c r="D39" s="31">
        <v>0</v>
      </c>
      <c r="E39" s="31">
        <v>0</v>
      </c>
      <c r="F39" s="31">
        <v>2</v>
      </c>
      <c r="G39" s="31">
        <v>0</v>
      </c>
      <c r="H39" s="31">
        <v>2</v>
      </c>
    </row>
    <row r="40" spans="2:8" s="17" customFormat="1" ht="16.05" customHeight="1">
      <c r="B40" s="27" t="s">
        <v>210</v>
      </c>
      <c r="C40" s="28">
        <v>0</v>
      </c>
      <c r="D40" s="28">
        <v>0</v>
      </c>
      <c r="E40" s="28">
        <v>0</v>
      </c>
      <c r="F40" s="28">
        <v>1</v>
      </c>
      <c r="G40" s="28">
        <v>0</v>
      </c>
      <c r="H40" s="29">
        <v>1</v>
      </c>
    </row>
    <row r="41" spans="2:8" s="17" customFormat="1" ht="16.05" customHeight="1">
      <c r="B41" s="24" t="s">
        <v>71</v>
      </c>
      <c r="C41" s="25">
        <v>0</v>
      </c>
      <c r="D41" s="25">
        <v>0</v>
      </c>
      <c r="E41" s="25">
        <v>0</v>
      </c>
      <c r="F41" s="25">
        <v>1</v>
      </c>
      <c r="G41" s="25">
        <v>0</v>
      </c>
      <c r="H41" s="26">
        <v>1</v>
      </c>
    </row>
    <row r="42" spans="2:8" s="17" customFormat="1" ht="16.05" customHeight="1">
      <c r="B42" s="166" t="s">
        <v>333</v>
      </c>
      <c r="C42" s="167">
        <v>469</v>
      </c>
      <c r="D42" s="167">
        <v>111</v>
      </c>
      <c r="E42" s="167">
        <v>1286</v>
      </c>
      <c r="F42" s="167">
        <v>942</v>
      </c>
      <c r="G42" s="167">
        <v>9</v>
      </c>
      <c r="H42" s="167">
        <v>2817</v>
      </c>
    </row>
    <row r="43" spans="2:8" s="17" customFormat="1" ht="16.05" customHeight="1">
      <c r="B43" s="30" t="s">
        <v>314</v>
      </c>
      <c r="C43" s="31">
        <v>0</v>
      </c>
      <c r="D43" s="31">
        <v>0</v>
      </c>
      <c r="E43" s="31">
        <v>2</v>
      </c>
      <c r="F43" s="31">
        <v>0</v>
      </c>
      <c r="G43" s="31">
        <v>0</v>
      </c>
      <c r="H43" s="31">
        <v>2</v>
      </c>
    </row>
    <row r="44" spans="2:8" s="17" customFormat="1" ht="16.05" customHeight="1">
      <c r="B44" s="27" t="s">
        <v>58</v>
      </c>
      <c r="C44" s="28">
        <v>0</v>
      </c>
      <c r="D44" s="28">
        <v>0</v>
      </c>
      <c r="E44" s="28">
        <v>2</v>
      </c>
      <c r="F44" s="28">
        <v>0</v>
      </c>
      <c r="G44" s="28">
        <v>0</v>
      </c>
      <c r="H44" s="29">
        <v>2</v>
      </c>
    </row>
    <row r="45" spans="2:8" s="17" customFormat="1" ht="16.05" customHeight="1">
      <c r="B45" s="30" t="s">
        <v>310</v>
      </c>
      <c r="C45" s="31">
        <v>21</v>
      </c>
      <c r="D45" s="31">
        <v>2</v>
      </c>
      <c r="E45" s="31">
        <v>359</v>
      </c>
      <c r="F45" s="31">
        <v>66</v>
      </c>
      <c r="G45" s="31">
        <v>0</v>
      </c>
      <c r="H45" s="31">
        <v>448</v>
      </c>
    </row>
    <row r="46" spans="2:8" s="17" customFormat="1" ht="16.05" customHeight="1">
      <c r="B46" s="24" t="s">
        <v>9</v>
      </c>
      <c r="C46" s="25">
        <v>0</v>
      </c>
      <c r="D46" s="25">
        <v>0</v>
      </c>
      <c r="E46" s="25">
        <v>1</v>
      </c>
      <c r="F46" s="25">
        <v>0</v>
      </c>
      <c r="G46" s="25">
        <v>0</v>
      </c>
      <c r="H46" s="26">
        <v>1</v>
      </c>
    </row>
    <row r="47" spans="2:8" s="17" customFormat="1" ht="16.05" customHeight="1">
      <c r="B47" s="27" t="s">
        <v>18</v>
      </c>
      <c r="C47" s="28">
        <v>5</v>
      </c>
      <c r="D47" s="28">
        <v>1</v>
      </c>
      <c r="E47" s="28">
        <v>66</v>
      </c>
      <c r="F47" s="28">
        <v>10</v>
      </c>
      <c r="G47" s="28">
        <v>0</v>
      </c>
      <c r="H47" s="29">
        <v>82</v>
      </c>
    </row>
    <row r="48" spans="2:8" s="17" customFormat="1" ht="16.05" customHeight="1">
      <c r="B48" s="24" t="s">
        <v>120</v>
      </c>
      <c r="C48" s="25">
        <v>0</v>
      </c>
      <c r="D48" s="25">
        <v>0</v>
      </c>
      <c r="E48" s="25">
        <v>1</v>
      </c>
      <c r="F48" s="25">
        <v>1</v>
      </c>
      <c r="G48" s="25">
        <v>0</v>
      </c>
      <c r="H48" s="26">
        <v>2</v>
      </c>
    </row>
    <row r="49" spans="2:8" s="17" customFormat="1" ht="16.05" customHeight="1">
      <c r="B49" s="27" t="s">
        <v>25</v>
      </c>
      <c r="C49" s="28">
        <v>0</v>
      </c>
      <c r="D49" s="28">
        <v>0</v>
      </c>
      <c r="E49" s="28">
        <v>7</v>
      </c>
      <c r="F49" s="28">
        <v>0</v>
      </c>
      <c r="G49" s="28">
        <v>0</v>
      </c>
      <c r="H49" s="29">
        <v>7</v>
      </c>
    </row>
    <row r="50" spans="2:8" s="17" customFormat="1" ht="16.05" customHeight="1">
      <c r="B50" s="24" t="s">
        <v>10</v>
      </c>
      <c r="C50" s="25">
        <v>0</v>
      </c>
      <c r="D50" s="25">
        <v>0</v>
      </c>
      <c r="E50" s="25">
        <v>8</v>
      </c>
      <c r="F50" s="25">
        <v>1</v>
      </c>
      <c r="G50" s="25">
        <v>0</v>
      </c>
      <c r="H50" s="26">
        <v>9</v>
      </c>
    </row>
    <row r="51" spans="2:8" s="17" customFormat="1" ht="16.05" customHeight="1">
      <c r="B51" s="27" t="s">
        <v>29</v>
      </c>
      <c r="C51" s="28">
        <v>0</v>
      </c>
      <c r="D51" s="28">
        <v>0</v>
      </c>
      <c r="E51" s="28">
        <v>39</v>
      </c>
      <c r="F51" s="28">
        <v>8</v>
      </c>
      <c r="G51" s="28">
        <v>0</v>
      </c>
      <c r="H51" s="29">
        <v>47</v>
      </c>
    </row>
    <row r="52" spans="2:8" s="17" customFormat="1" ht="16.05" customHeight="1">
      <c r="B52" s="24" t="s">
        <v>33</v>
      </c>
      <c r="C52" s="25">
        <v>0</v>
      </c>
      <c r="D52" s="25">
        <v>0</v>
      </c>
      <c r="E52" s="25">
        <v>2</v>
      </c>
      <c r="F52" s="25">
        <v>0</v>
      </c>
      <c r="G52" s="25">
        <v>0</v>
      </c>
      <c r="H52" s="26">
        <v>2</v>
      </c>
    </row>
    <row r="53" spans="2:8" s="17" customFormat="1" ht="16.05" customHeight="1">
      <c r="B53" s="27" t="s">
        <v>39</v>
      </c>
      <c r="C53" s="28">
        <v>0</v>
      </c>
      <c r="D53" s="28">
        <v>0</v>
      </c>
      <c r="E53" s="28">
        <v>8</v>
      </c>
      <c r="F53" s="28">
        <v>2</v>
      </c>
      <c r="G53" s="28">
        <v>0</v>
      </c>
      <c r="H53" s="29">
        <v>10</v>
      </c>
    </row>
    <row r="54" spans="2:8" s="17" customFormat="1" ht="16.05" customHeight="1">
      <c r="B54" s="24" t="s">
        <v>41</v>
      </c>
      <c r="C54" s="25">
        <v>0</v>
      </c>
      <c r="D54" s="25">
        <v>0</v>
      </c>
      <c r="E54" s="25">
        <v>7</v>
      </c>
      <c r="F54" s="25">
        <v>1</v>
      </c>
      <c r="G54" s="25">
        <v>0</v>
      </c>
      <c r="H54" s="26">
        <v>8</v>
      </c>
    </row>
    <row r="55" spans="2:8" s="17" customFormat="1" ht="16.05" customHeight="1">
      <c r="B55" s="27" t="s">
        <v>11</v>
      </c>
      <c r="C55" s="28">
        <v>0</v>
      </c>
      <c r="D55" s="28">
        <v>1</v>
      </c>
      <c r="E55" s="28">
        <v>70</v>
      </c>
      <c r="F55" s="28">
        <v>1</v>
      </c>
      <c r="G55" s="28">
        <v>0</v>
      </c>
      <c r="H55" s="29">
        <v>72</v>
      </c>
    </row>
    <row r="56" spans="2:8" s="17" customFormat="1" ht="16.05" customHeight="1">
      <c r="B56" s="24" t="s">
        <v>43</v>
      </c>
      <c r="C56" s="25">
        <v>0</v>
      </c>
      <c r="D56" s="25">
        <v>0</v>
      </c>
      <c r="E56" s="25">
        <v>1</v>
      </c>
      <c r="F56" s="25">
        <v>2</v>
      </c>
      <c r="G56" s="25">
        <v>0</v>
      </c>
      <c r="H56" s="26">
        <v>3</v>
      </c>
    </row>
    <row r="57" spans="2:8" s="17" customFormat="1" ht="16.05" customHeight="1">
      <c r="B57" s="27" t="s">
        <v>44</v>
      </c>
      <c r="C57" s="28">
        <v>0</v>
      </c>
      <c r="D57" s="28">
        <v>0</v>
      </c>
      <c r="E57" s="28">
        <v>0</v>
      </c>
      <c r="F57" s="28">
        <v>1</v>
      </c>
      <c r="G57" s="28">
        <v>0</v>
      </c>
      <c r="H57" s="29">
        <v>1</v>
      </c>
    </row>
    <row r="58" spans="2:8" s="17" customFormat="1" ht="16.05" customHeight="1">
      <c r="B58" s="24" t="s">
        <v>52</v>
      </c>
      <c r="C58" s="25">
        <v>0</v>
      </c>
      <c r="D58" s="25">
        <v>0</v>
      </c>
      <c r="E58" s="25">
        <v>3</v>
      </c>
      <c r="F58" s="25">
        <v>0</v>
      </c>
      <c r="G58" s="25">
        <v>0</v>
      </c>
      <c r="H58" s="26">
        <v>3</v>
      </c>
    </row>
    <row r="59" spans="2:8" s="17" customFormat="1" ht="16.05" customHeight="1">
      <c r="B59" s="27" t="s">
        <v>53</v>
      </c>
      <c r="C59" s="28">
        <v>1</v>
      </c>
      <c r="D59" s="28">
        <v>0</v>
      </c>
      <c r="E59" s="28">
        <v>0</v>
      </c>
      <c r="F59" s="28">
        <v>0</v>
      </c>
      <c r="G59" s="28">
        <v>0</v>
      </c>
      <c r="H59" s="29">
        <v>1</v>
      </c>
    </row>
    <row r="60" spans="2:8" s="17" customFormat="1" ht="16.05" customHeight="1">
      <c r="B60" s="24" t="s">
        <v>12</v>
      </c>
      <c r="C60" s="25">
        <v>0</v>
      </c>
      <c r="D60" s="25">
        <v>0</v>
      </c>
      <c r="E60" s="25">
        <v>21</v>
      </c>
      <c r="F60" s="25">
        <v>2</v>
      </c>
      <c r="G60" s="25">
        <v>0</v>
      </c>
      <c r="H60" s="26">
        <v>23</v>
      </c>
    </row>
    <row r="61" spans="2:8" s="17" customFormat="1" ht="16.05" customHeight="1">
      <c r="B61" s="27" t="s">
        <v>54</v>
      </c>
      <c r="C61" s="28">
        <v>11</v>
      </c>
      <c r="D61" s="28">
        <v>0</v>
      </c>
      <c r="E61" s="28">
        <v>83</v>
      </c>
      <c r="F61" s="28">
        <v>18</v>
      </c>
      <c r="G61" s="28">
        <v>0</v>
      </c>
      <c r="H61" s="29">
        <v>112</v>
      </c>
    </row>
    <row r="62" spans="2:8" s="17" customFormat="1" ht="16.05" customHeight="1">
      <c r="B62" s="24" t="s">
        <v>55</v>
      </c>
      <c r="C62" s="25">
        <v>0</v>
      </c>
      <c r="D62" s="25">
        <v>0</v>
      </c>
      <c r="E62" s="25">
        <v>0</v>
      </c>
      <c r="F62" s="25">
        <v>1</v>
      </c>
      <c r="G62" s="25">
        <v>0</v>
      </c>
      <c r="H62" s="26">
        <v>1</v>
      </c>
    </row>
    <row r="63" spans="2:8" s="17" customFormat="1" ht="16.05" customHeight="1">
      <c r="B63" s="27" t="s">
        <v>126</v>
      </c>
      <c r="C63" s="28">
        <v>0</v>
      </c>
      <c r="D63" s="28">
        <v>0</v>
      </c>
      <c r="E63" s="28">
        <v>0</v>
      </c>
      <c r="F63" s="28">
        <v>1</v>
      </c>
      <c r="G63" s="28">
        <v>0</v>
      </c>
      <c r="H63" s="29">
        <v>1</v>
      </c>
    </row>
    <row r="64" spans="2:8" s="17" customFormat="1" ht="16.05" customHeight="1">
      <c r="B64" s="24" t="s">
        <v>13</v>
      </c>
      <c r="C64" s="25">
        <v>1</v>
      </c>
      <c r="D64" s="25">
        <v>0</v>
      </c>
      <c r="E64" s="25">
        <v>15</v>
      </c>
      <c r="F64" s="25">
        <v>5</v>
      </c>
      <c r="G64" s="25">
        <v>0</v>
      </c>
      <c r="H64" s="26">
        <v>21</v>
      </c>
    </row>
    <row r="65" spans="2:8" s="17" customFormat="1" ht="16.05" customHeight="1">
      <c r="B65" s="27" t="s">
        <v>129</v>
      </c>
      <c r="C65" s="28">
        <v>3</v>
      </c>
      <c r="D65" s="28">
        <v>0</v>
      </c>
      <c r="E65" s="28">
        <v>3</v>
      </c>
      <c r="F65" s="28">
        <v>2</v>
      </c>
      <c r="G65" s="28">
        <v>0</v>
      </c>
      <c r="H65" s="29">
        <v>8</v>
      </c>
    </row>
    <row r="66" spans="2:8" s="17" customFormat="1" ht="16.05" customHeight="1">
      <c r="B66" s="24" t="s">
        <v>62</v>
      </c>
      <c r="C66" s="25">
        <v>0</v>
      </c>
      <c r="D66" s="25">
        <v>0</v>
      </c>
      <c r="E66" s="25">
        <v>14</v>
      </c>
      <c r="F66" s="25">
        <v>4</v>
      </c>
      <c r="G66" s="25">
        <v>0</v>
      </c>
      <c r="H66" s="26">
        <v>18</v>
      </c>
    </row>
    <row r="67" spans="2:8" s="17" customFormat="1" ht="16.05" customHeight="1">
      <c r="B67" s="27" t="s">
        <v>64</v>
      </c>
      <c r="C67" s="28">
        <v>0</v>
      </c>
      <c r="D67" s="28">
        <v>0</v>
      </c>
      <c r="E67" s="28">
        <v>1</v>
      </c>
      <c r="F67" s="28">
        <v>0</v>
      </c>
      <c r="G67" s="28">
        <v>0</v>
      </c>
      <c r="H67" s="29">
        <v>1</v>
      </c>
    </row>
    <row r="68" spans="2:8" s="17" customFormat="1" ht="16.05" customHeight="1">
      <c r="B68" s="24" t="s">
        <v>69</v>
      </c>
      <c r="C68" s="25">
        <v>0</v>
      </c>
      <c r="D68" s="25">
        <v>0</v>
      </c>
      <c r="E68" s="25">
        <v>0</v>
      </c>
      <c r="F68" s="25">
        <v>1</v>
      </c>
      <c r="G68" s="25">
        <v>0</v>
      </c>
      <c r="H68" s="26">
        <v>1</v>
      </c>
    </row>
    <row r="69" spans="2:8" s="17" customFormat="1" ht="16.05" customHeight="1">
      <c r="B69" s="27" t="s">
        <v>70</v>
      </c>
      <c r="C69" s="28">
        <v>0</v>
      </c>
      <c r="D69" s="28">
        <v>0</v>
      </c>
      <c r="E69" s="28">
        <v>9</v>
      </c>
      <c r="F69" s="28">
        <v>5</v>
      </c>
      <c r="G69" s="28">
        <v>0</v>
      </c>
      <c r="H69" s="29">
        <v>14</v>
      </c>
    </row>
    <row r="70" spans="2:8" s="17" customFormat="1" ht="16.05" customHeight="1">
      <c r="B70" s="30" t="s">
        <v>311</v>
      </c>
      <c r="C70" s="31">
        <v>402</v>
      </c>
      <c r="D70" s="31">
        <v>99</v>
      </c>
      <c r="E70" s="31">
        <v>809</v>
      </c>
      <c r="F70" s="31">
        <v>784</v>
      </c>
      <c r="G70" s="31">
        <v>8</v>
      </c>
      <c r="H70" s="31">
        <v>2102</v>
      </c>
    </row>
    <row r="71" spans="2:8" s="17" customFormat="1" ht="16.05" customHeight="1">
      <c r="B71" s="24" t="s">
        <v>19</v>
      </c>
      <c r="C71" s="25">
        <v>3</v>
      </c>
      <c r="D71" s="25">
        <v>1</v>
      </c>
      <c r="E71" s="25">
        <v>1</v>
      </c>
      <c r="F71" s="25">
        <v>3</v>
      </c>
      <c r="G71" s="25">
        <v>0</v>
      </c>
      <c r="H71" s="26">
        <v>8</v>
      </c>
    </row>
    <row r="72" spans="2:8" s="17" customFormat="1" ht="16.05" customHeight="1">
      <c r="B72" s="27" t="s">
        <v>23</v>
      </c>
      <c r="C72" s="28">
        <v>1</v>
      </c>
      <c r="D72" s="28">
        <v>0</v>
      </c>
      <c r="E72" s="28">
        <v>1</v>
      </c>
      <c r="F72" s="28">
        <v>3</v>
      </c>
      <c r="G72" s="28">
        <v>0</v>
      </c>
      <c r="H72" s="29">
        <v>5</v>
      </c>
    </row>
    <row r="73" spans="2:8" s="17" customFormat="1" ht="16.05" customHeight="1">
      <c r="B73" s="24" t="s">
        <v>24</v>
      </c>
      <c r="C73" s="25">
        <v>3</v>
      </c>
      <c r="D73" s="25">
        <v>3</v>
      </c>
      <c r="E73" s="25">
        <v>4</v>
      </c>
      <c r="F73" s="25">
        <v>6</v>
      </c>
      <c r="G73" s="25">
        <v>0</v>
      </c>
      <c r="H73" s="26">
        <v>16</v>
      </c>
    </row>
    <row r="74" spans="2:8" s="17" customFormat="1" ht="16.05" customHeight="1">
      <c r="B74" s="27" t="s">
        <v>110</v>
      </c>
      <c r="C74" s="28">
        <v>1</v>
      </c>
      <c r="D74" s="28">
        <v>0</v>
      </c>
      <c r="E74" s="28">
        <v>0</v>
      </c>
      <c r="F74" s="28">
        <v>1</v>
      </c>
      <c r="G74" s="28">
        <v>0</v>
      </c>
      <c r="H74" s="29">
        <v>2</v>
      </c>
    </row>
    <row r="75" spans="2:8" s="17" customFormat="1" ht="16.05" customHeight="1">
      <c r="B75" s="24" t="s">
        <v>14</v>
      </c>
      <c r="C75" s="25">
        <v>213</v>
      </c>
      <c r="D75" s="25">
        <v>66</v>
      </c>
      <c r="E75" s="25">
        <v>470</v>
      </c>
      <c r="F75" s="25">
        <v>539</v>
      </c>
      <c r="G75" s="25">
        <v>5</v>
      </c>
      <c r="H75" s="26">
        <v>1293</v>
      </c>
    </row>
    <row r="76" spans="2:8" s="17" customFormat="1" ht="16.05" customHeight="1">
      <c r="B76" s="27" t="s">
        <v>30</v>
      </c>
      <c r="C76" s="28">
        <v>0</v>
      </c>
      <c r="D76" s="28">
        <v>0</v>
      </c>
      <c r="E76" s="28">
        <v>1</v>
      </c>
      <c r="F76" s="28">
        <v>0</v>
      </c>
      <c r="G76" s="28">
        <v>0</v>
      </c>
      <c r="H76" s="29">
        <v>1</v>
      </c>
    </row>
    <row r="77" spans="2:8" s="17" customFormat="1" ht="16.05" customHeight="1">
      <c r="B77" s="24" t="s">
        <v>31</v>
      </c>
      <c r="C77" s="25">
        <v>1</v>
      </c>
      <c r="D77" s="25">
        <v>0</v>
      </c>
      <c r="E77" s="25">
        <v>7</v>
      </c>
      <c r="F77" s="25">
        <v>6</v>
      </c>
      <c r="G77" s="25">
        <v>2</v>
      </c>
      <c r="H77" s="26">
        <v>16</v>
      </c>
    </row>
    <row r="78" spans="2:8" s="17" customFormat="1" ht="16.05" customHeight="1">
      <c r="B78" s="27" t="s">
        <v>32</v>
      </c>
      <c r="C78" s="28">
        <v>2</v>
      </c>
      <c r="D78" s="28">
        <v>0</v>
      </c>
      <c r="E78" s="28">
        <v>3</v>
      </c>
      <c r="F78" s="28">
        <v>1</v>
      </c>
      <c r="G78" s="28">
        <v>0</v>
      </c>
      <c r="H78" s="29">
        <v>6</v>
      </c>
    </row>
    <row r="79" spans="2:8" s="17" customFormat="1" ht="16.05" customHeight="1">
      <c r="B79" s="24" t="s">
        <v>34</v>
      </c>
      <c r="C79" s="25">
        <v>59</v>
      </c>
      <c r="D79" s="25">
        <v>9</v>
      </c>
      <c r="E79" s="25">
        <v>87</v>
      </c>
      <c r="F79" s="25">
        <v>78</v>
      </c>
      <c r="G79" s="25">
        <v>0</v>
      </c>
      <c r="H79" s="26">
        <v>233</v>
      </c>
    </row>
    <row r="80" spans="2:8" s="17" customFormat="1" ht="16.05" customHeight="1">
      <c r="B80" s="27" t="s">
        <v>36</v>
      </c>
      <c r="C80" s="28">
        <v>0</v>
      </c>
      <c r="D80" s="28">
        <v>1</v>
      </c>
      <c r="E80" s="28">
        <v>0</v>
      </c>
      <c r="F80" s="28">
        <v>0</v>
      </c>
      <c r="G80" s="28">
        <v>0</v>
      </c>
      <c r="H80" s="29">
        <v>1</v>
      </c>
    </row>
    <row r="81" spans="2:8" s="17" customFormat="1" ht="16.05" customHeight="1">
      <c r="B81" s="24" t="s">
        <v>42</v>
      </c>
      <c r="C81" s="25">
        <v>2</v>
      </c>
      <c r="D81" s="25">
        <v>0</v>
      </c>
      <c r="E81" s="25">
        <v>3</v>
      </c>
      <c r="F81" s="25">
        <v>0</v>
      </c>
      <c r="G81" s="25">
        <v>0</v>
      </c>
      <c r="H81" s="26">
        <v>5</v>
      </c>
    </row>
    <row r="82" spans="2:8" s="17" customFormat="1" ht="16.05" customHeight="1">
      <c r="B82" s="27" t="s">
        <v>45</v>
      </c>
      <c r="C82" s="28">
        <v>0</v>
      </c>
      <c r="D82" s="28">
        <v>0</v>
      </c>
      <c r="E82" s="28">
        <v>3</v>
      </c>
      <c r="F82" s="28">
        <v>0</v>
      </c>
      <c r="G82" s="28">
        <v>0</v>
      </c>
      <c r="H82" s="29">
        <v>3</v>
      </c>
    </row>
    <row r="83" spans="2:8" s="17" customFormat="1" ht="16.05" customHeight="1">
      <c r="B83" s="24" t="s">
        <v>46</v>
      </c>
      <c r="C83" s="25">
        <v>41</v>
      </c>
      <c r="D83" s="25">
        <v>7</v>
      </c>
      <c r="E83" s="25">
        <v>75</v>
      </c>
      <c r="F83" s="25">
        <v>36</v>
      </c>
      <c r="G83" s="25">
        <v>0</v>
      </c>
      <c r="H83" s="26">
        <v>159</v>
      </c>
    </row>
    <row r="84" spans="2:8" s="17" customFormat="1" ht="16.05" customHeight="1">
      <c r="B84" s="27" t="s">
        <v>56</v>
      </c>
      <c r="C84" s="28">
        <v>0</v>
      </c>
      <c r="D84" s="28">
        <v>0</v>
      </c>
      <c r="E84" s="28">
        <v>1</v>
      </c>
      <c r="F84" s="28">
        <v>2</v>
      </c>
      <c r="G84" s="28">
        <v>0</v>
      </c>
      <c r="H84" s="29">
        <v>3</v>
      </c>
    </row>
    <row r="85" spans="2:8" s="17" customFormat="1" ht="16.05" customHeight="1">
      <c r="B85" s="24" t="s">
        <v>57</v>
      </c>
      <c r="C85" s="25">
        <v>19</v>
      </c>
      <c r="D85" s="25">
        <v>3</v>
      </c>
      <c r="E85" s="25">
        <v>67</v>
      </c>
      <c r="F85" s="25">
        <v>18</v>
      </c>
      <c r="G85" s="25">
        <v>1</v>
      </c>
      <c r="H85" s="26">
        <v>108</v>
      </c>
    </row>
    <row r="86" spans="2:8" s="17" customFormat="1" ht="16.05" customHeight="1">
      <c r="B86" s="27" t="s">
        <v>59</v>
      </c>
      <c r="C86" s="28">
        <v>3</v>
      </c>
      <c r="D86" s="28">
        <v>0</v>
      </c>
      <c r="E86" s="28">
        <v>0</v>
      </c>
      <c r="F86" s="28">
        <v>0</v>
      </c>
      <c r="G86" s="28">
        <v>0</v>
      </c>
      <c r="H86" s="29">
        <v>3</v>
      </c>
    </row>
    <row r="87" spans="2:8" s="17" customFormat="1" ht="16.05" customHeight="1">
      <c r="B87" s="24" t="s">
        <v>128</v>
      </c>
      <c r="C87" s="25">
        <v>4</v>
      </c>
      <c r="D87" s="25">
        <v>1</v>
      </c>
      <c r="E87" s="25">
        <v>3</v>
      </c>
      <c r="F87" s="25">
        <v>1</v>
      </c>
      <c r="G87" s="25">
        <v>0</v>
      </c>
      <c r="H87" s="26">
        <v>9</v>
      </c>
    </row>
    <row r="88" spans="2:8" s="17" customFormat="1" ht="16.05" customHeight="1">
      <c r="B88" s="27" t="s">
        <v>60</v>
      </c>
      <c r="C88" s="28">
        <v>37</v>
      </c>
      <c r="D88" s="28">
        <v>5</v>
      </c>
      <c r="E88" s="28">
        <v>29</v>
      </c>
      <c r="F88" s="28">
        <v>51</v>
      </c>
      <c r="G88" s="28">
        <v>0</v>
      </c>
      <c r="H88" s="29">
        <v>122</v>
      </c>
    </row>
    <row r="89" spans="2:8" s="17" customFormat="1" ht="16.05" customHeight="1">
      <c r="B89" s="24" t="s">
        <v>130</v>
      </c>
      <c r="C89" s="25">
        <v>0</v>
      </c>
      <c r="D89" s="25">
        <v>0</v>
      </c>
      <c r="E89" s="25">
        <v>3</v>
      </c>
      <c r="F89" s="25">
        <v>1</v>
      </c>
      <c r="G89" s="25">
        <v>0</v>
      </c>
      <c r="H89" s="26">
        <v>4</v>
      </c>
    </row>
    <row r="90" spans="2:8" s="17" customFormat="1" ht="16.05" customHeight="1">
      <c r="B90" s="27" t="s">
        <v>185</v>
      </c>
      <c r="C90" s="28">
        <v>0</v>
      </c>
      <c r="D90" s="28">
        <v>0</v>
      </c>
      <c r="E90" s="28">
        <v>1</v>
      </c>
      <c r="F90" s="28">
        <v>0</v>
      </c>
      <c r="G90" s="28">
        <v>0</v>
      </c>
      <c r="H90" s="29">
        <v>1</v>
      </c>
    </row>
    <row r="91" spans="2:8" s="17" customFormat="1" ht="16.05" customHeight="1">
      <c r="B91" s="24" t="s">
        <v>74</v>
      </c>
      <c r="C91" s="25">
        <v>13</v>
      </c>
      <c r="D91" s="25">
        <v>3</v>
      </c>
      <c r="E91" s="25">
        <v>50</v>
      </c>
      <c r="F91" s="25">
        <v>38</v>
      </c>
      <c r="G91" s="25">
        <v>0</v>
      </c>
      <c r="H91" s="26">
        <v>104</v>
      </c>
    </row>
    <row r="92" spans="2:8" s="17" customFormat="1" ht="16.05" customHeight="1">
      <c r="B92" s="30" t="s">
        <v>313</v>
      </c>
      <c r="C92" s="31">
        <v>25</v>
      </c>
      <c r="D92" s="31">
        <v>2</v>
      </c>
      <c r="E92" s="31">
        <v>63</v>
      </c>
      <c r="F92" s="31">
        <v>42</v>
      </c>
      <c r="G92" s="31">
        <v>0</v>
      </c>
      <c r="H92" s="31">
        <v>132</v>
      </c>
    </row>
    <row r="93" spans="2:8" s="17" customFormat="1" ht="16.05" customHeight="1">
      <c r="B93" s="24" t="s">
        <v>16</v>
      </c>
      <c r="C93" s="25">
        <v>0</v>
      </c>
      <c r="D93" s="25">
        <v>0</v>
      </c>
      <c r="E93" s="25">
        <v>3</v>
      </c>
      <c r="F93" s="25">
        <v>0</v>
      </c>
      <c r="G93" s="25">
        <v>0</v>
      </c>
      <c r="H93" s="26">
        <v>3</v>
      </c>
    </row>
    <row r="94" spans="2:8" s="17" customFormat="1" ht="16.05" customHeight="1">
      <c r="B94" s="27" t="s">
        <v>20</v>
      </c>
      <c r="C94" s="28">
        <v>1</v>
      </c>
      <c r="D94" s="28">
        <v>0</v>
      </c>
      <c r="E94" s="28">
        <v>2</v>
      </c>
      <c r="F94" s="28">
        <v>2</v>
      </c>
      <c r="G94" s="28">
        <v>0</v>
      </c>
      <c r="H94" s="29">
        <v>5</v>
      </c>
    </row>
    <row r="95" spans="2:8" s="17" customFormat="1" ht="16.05" customHeight="1">
      <c r="B95" s="24" t="s">
        <v>21</v>
      </c>
      <c r="C95" s="25">
        <v>0</v>
      </c>
      <c r="D95" s="25">
        <v>0</v>
      </c>
      <c r="E95" s="25">
        <v>10</v>
      </c>
      <c r="F95" s="25">
        <v>2</v>
      </c>
      <c r="G95" s="25">
        <v>0</v>
      </c>
      <c r="H95" s="26">
        <v>12</v>
      </c>
    </row>
    <row r="96" spans="2:8" s="17" customFormat="1" ht="16.05" customHeight="1">
      <c r="B96" s="27" t="s">
        <v>27</v>
      </c>
      <c r="C96" s="28">
        <v>0</v>
      </c>
      <c r="D96" s="28">
        <v>0</v>
      </c>
      <c r="E96" s="28">
        <v>1</v>
      </c>
      <c r="F96" s="28">
        <v>0</v>
      </c>
      <c r="G96" s="28">
        <v>0</v>
      </c>
      <c r="H96" s="29">
        <v>1</v>
      </c>
    </row>
    <row r="97" spans="2:8" s="17" customFormat="1" ht="16.05" customHeight="1">
      <c r="B97" s="24" t="s">
        <v>40</v>
      </c>
      <c r="C97" s="25">
        <v>14</v>
      </c>
      <c r="D97" s="25">
        <v>2</v>
      </c>
      <c r="E97" s="25">
        <v>15</v>
      </c>
      <c r="F97" s="25">
        <v>23</v>
      </c>
      <c r="G97" s="25">
        <v>0</v>
      </c>
      <c r="H97" s="26">
        <v>54</v>
      </c>
    </row>
    <row r="98" spans="2:8" s="17" customFormat="1" ht="16.05" customHeight="1">
      <c r="B98" s="27" t="s">
        <v>47</v>
      </c>
      <c r="C98" s="28">
        <v>0</v>
      </c>
      <c r="D98" s="28">
        <v>0</v>
      </c>
      <c r="E98" s="28">
        <v>4</v>
      </c>
      <c r="F98" s="28">
        <v>0</v>
      </c>
      <c r="G98" s="28">
        <v>0</v>
      </c>
      <c r="H98" s="29">
        <v>4</v>
      </c>
    </row>
    <row r="99" spans="2:8" s="17" customFormat="1" ht="16.05" customHeight="1">
      <c r="B99" s="24" t="s">
        <v>48</v>
      </c>
      <c r="C99" s="25">
        <v>1</v>
      </c>
      <c r="D99" s="25">
        <v>0</v>
      </c>
      <c r="E99" s="25">
        <v>1</v>
      </c>
      <c r="F99" s="25">
        <v>1</v>
      </c>
      <c r="G99" s="25">
        <v>0</v>
      </c>
      <c r="H99" s="26">
        <v>3</v>
      </c>
    </row>
    <row r="100" spans="2:8" s="17" customFormat="1" ht="16.05" customHeight="1">
      <c r="B100" s="27" t="s">
        <v>49</v>
      </c>
      <c r="C100" s="28">
        <v>0</v>
      </c>
      <c r="D100" s="28">
        <v>0</v>
      </c>
      <c r="E100" s="28">
        <v>4</v>
      </c>
      <c r="F100" s="28">
        <v>0</v>
      </c>
      <c r="G100" s="28">
        <v>0</v>
      </c>
      <c r="H100" s="29">
        <v>4</v>
      </c>
    </row>
    <row r="101" spans="2:8" s="17" customFormat="1" ht="16.05" customHeight="1">
      <c r="B101" s="24" t="s">
        <v>50</v>
      </c>
      <c r="C101" s="25">
        <v>0</v>
      </c>
      <c r="D101" s="25">
        <v>0</v>
      </c>
      <c r="E101" s="25">
        <v>0</v>
      </c>
      <c r="F101" s="25">
        <v>1</v>
      </c>
      <c r="G101" s="25">
        <v>0</v>
      </c>
      <c r="H101" s="26">
        <v>1</v>
      </c>
    </row>
    <row r="102" spans="2:8" s="17" customFormat="1" ht="16.05" customHeight="1">
      <c r="B102" s="27" t="s">
        <v>124</v>
      </c>
      <c r="C102" s="28">
        <v>3</v>
      </c>
      <c r="D102" s="28">
        <v>0</v>
      </c>
      <c r="E102" s="28">
        <v>3</v>
      </c>
      <c r="F102" s="28">
        <v>1</v>
      </c>
      <c r="G102" s="28">
        <v>0</v>
      </c>
      <c r="H102" s="29">
        <v>7</v>
      </c>
    </row>
    <row r="103" spans="2:8" s="17" customFormat="1" ht="16.05" customHeight="1">
      <c r="B103" s="24" t="s">
        <v>51</v>
      </c>
      <c r="C103" s="25">
        <v>0</v>
      </c>
      <c r="D103" s="25">
        <v>0</v>
      </c>
      <c r="E103" s="25">
        <v>1</v>
      </c>
      <c r="F103" s="25">
        <v>0</v>
      </c>
      <c r="G103" s="25">
        <v>0</v>
      </c>
      <c r="H103" s="26">
        <v>1</v>
      </c>
    </row>
    <row r="104" spans="2:8" s="17" customFormat="1" ht="16.05" customHeight="1">
      <c r="B104" s="27" t="s">
        <v>125</v>
      </c>
      <c r="C104" s="28">
        <v>3</v>
      </c>
      <c r="D104" s="28">
        <v>0</v>
      </c>
      <c r="E104" s="28">
        <v>2</v>
      </c>
      <c r="F104" s="28">
        <v>1</v>
      </c>
      <c r="G104" s="28">
        <v>0</v>
      </c>
      <c r="H104" s="29">
        <v>6</v>
      </c>
    </row>
    <row r="105" spans="2:8" s="17" customFormat="1" ht="16.05" customHeight="1">
      <c r="B105" s="24" t="s">
        <v>15</v>
      </c>
      <c r="C105" s="25">
        <v>1</v>
      </c>
      <c r="D105" s="25">
        <v>0</v>
      </c>
      <c r="E105" s="25">
        <v>13</v>
      </c>
      <c r="F105" s="25">
        <v>6</v>
      </c>
      <c r="G105" s="25">
        <v>0</v>
      </c>
      <c r="H105" s="26">
        <v>20</v>
      </c>
    </row>
    <row r="106" spans="2:8" s="17" customFormat="1" ht="16.05" customHeight="1">
      <c r="B106" s="27" t="s">
        <v>114</v>
      </c>
      <c r="C106" s="28">
        <v>0</v>
      </c>
      <c r="D106" s="28">
        <v>0</v>
      </c>
      <c r="E106" s="28">
        <v>4</v>
      </c>
      <c r="F106" s="28">
        <v>5</v>
      </c>
      <c r="G106" s="28">
        <v>0</v>
      </c>
      <c r="H106" s="29">
        <v>9</v>
      </c>
    </row>
    <row r="107" spans="2:8" s="17" customFormat="1" ht="16.05" customHeight="1">
      <c r="B107" s="24" t="s">
        <v>75</v>
      </c>
      <c r="C107" s="25">
        <v>2</v>
      </c>
      <c r="D107" s="25">
        <v>0</v>
      </c>
      <c r="E107" s="25">
        <v>0</v>
      </c>
      <c r="F107" s="25">
        <v>0</v>
      </c>
      <c r="G107" s="25">
        <v>0</v>
      </c>
      <c r="H107" s="26">
        <v>2</v>
      </c>
    </row>
    <row r="108" spans="2:8" s="17" customFormat="1" ht="16.05" customHeight="1">
      <c r="B108" s="30" t="s">
        <v>315</v>
      </c>
      <c r="C108" s="31">
        <v>21</v>
      </c>
      <c r="D108" s="31">
        <v>8</v>
      </c>
      <c r="E108" s="31">
        <v>53</v>
      </c>
      <c r="F108" s="31">
        <v>50</v>
      </c>
      <c r="G108" s="31">
        <v>1</v>
      </c>
      <c r="H108" s="31">
        <v>133</v>
      </c>
    </row>
    <row r="109" spans="2:8" s="17" customFormat="1" ht="16.05" customHeight="1">
      <c r="B109" s="24" t="s">
        <v>17</v>
      </c>
      <c r="C109" s="25">
        <v>0</v>
      </c>
      <c r="D109" s="25">
        <v>0</v>
      </c>
      <c r="E109" s="25">
        <v>3</v>
      </c>
      <c r="F109" s="25">
        <v>3</v>
      </c>
      <c r="G109" s="25">
        <v>0</v>
      </c>
      <c r="H109" s="26">
        <v>6</v>
      </c>
    </row>
    <row r="110" spans="2:8" s="17" customFormat="1" ht="16.05" customHeight="1">
      <c r="B110" s="27" t="s">
        <v>22</v>
      </c>
      <c r="C110" s="28">
        <v>0</v>
      </c>
      <c r="D110" s="28">
        <v>0</v>
      </c>
      <c r="E110" s="28">
        <v>0</v>
      </c>
      <c r="F110" s="28">
        <v>1</v>
      </c>
      <c r="G110" s="28">
        <v>0</v>
      </c>
      <c r="H110" s="29">
        <v>1</v>
      </c>
    </row>
    <row r="111" spans="2:8" s="17" customFormat="1" ht="16.05" customHeight="1">
      <c r="B111" s="24" t="s">
        <v>121</v>
      </c>
      <c r="C111" s="25">
        <v>2</v>
      </c>
      <c r="D111" s="25">
        <v>0</v>
      </c>
      <c r="E111" s="25">
        <v>1</v>
      </c>
      <c r="F111" s="25">
        <v>0</v>
      </c>
      <c r="G111" s="25">
        <v>0</v>
      </c>
      <c r="H111" s="26">
        <v>3</v>
      </c>
    </row>
    <row r="112" spans="2:8" s="17" customFormat="1" ht="16.05" customHeight="1">
      <c r="B112" s="27" t="s">
        <v>113</v>
      </c>
      <c r="C112" s="28">
        <v>0</v>
      </c>
      <c r="D112" s="28">
        <v>0</v>
      </c>
      <c r="E112" s="28">
        <v>0</v>
      </c>
      <c r="F112" s="28">
        <v>1</v>
      </c>
      <c r="G112" s="28">
        <v>0</v>
      </c>
      <c r="H112" s="29">
        <v>1</v>
      </c>
    </row>
    <row r="113" spans="2:8" s="17" customFormat="1" ht="16.05" customHeight="1">
      <c r="B113" s="24" t="s">
        <v>61</v>
      </c>
      <c r="C113" s="25">
        <v>2</v>
      </c>
      <c r="D113" s="25">
        <v>3</v>
      </c>
      <c r="E113" s="25">
        <v>2</v>
      </c>
      <c r="F113" s="25">
        <v>7</v>
      </c>
      <c r="G113" s="25">
        <v>0</v>
      </c>
      <c r="H113" s="26">
        <v>14</v>
      </c>
    </row>
    <row r="114" spans="2:8" s="17" customFormat="1" ht="16.05" customHeight="1">
      <c r="B114" s="27" t="s">
        <v>63</v>
      </c>
      <c r="C114" s="28">
        <v>0</v>
      </c>
      <c r="D114" s="28">
        <v>0</v>
      </c>
      <c r="E114" s="28">
        <v>1</v>
      </c>
      <c r="F114" s="28">
        <v>0</v>
      </c>
      <c r="G114" s="28">
        <v>0</v>
      </c>
      <c r="H114" s="29">
        <v>1</v>
      </c>
    </row>
    <row r="115" spans="2:8" s="17" customFormat="1" ht="16.05" customHeight="1">
      <c r="B115" s="24" t="s">
        <v>71</v>
      </c>
      <c r="C115" s="25">
        <v>0</v>
      </c>
      <c r="D115" s="25">
        <v>0</v>
      </c>
      <c r="E115" s="25">
        <v>4</v>
      </c>
      <c r="F115" s="25">
        <v>1</v>
      </c>
      <c r="G115" s="25">
        <v>0</v>
      </c>
      <c r="H115" s="26">
        <v>5</v>
      </c>
    </row>
    <row r="116" spans="2:8" s="17" customFormat="1" ht="16.05" customHeight="1">
      <c r="B116" s="27" t="s">
        <v>72</v>
      </c>
      <c r="C116" s="28">
        <v>17</v>
      </c>
      <c r="D116" s="28">
        <v>5</v>
      </c>
      <c r="E116" s="28">
        <v>42</v>
      </c>
      <c r="F116" s="28">
        <v>37</v>
      </c>
      <c r="G116" s="28">
        <v>1</v>
      </c>
      <c r="H116" s="29">
        <v>102</v>
      </c>
    </row>
    <row r="117" spans="2:8" s="17" customFormat="1" ht="16.05" customHeight="1">
      <c r="B117" s="177" t="s">
        <v>318</v>
      </c>
      <c r="C117" s="178">
        <v>525</v>
      </c>
      <c r="D117" s="178">
        <v>127</v>
      </c>
      <c r="E117" s="178">
        <v>1500</v>
      </c>
      <c r="F117" s="178">
        <v>1139</v>
      </c>
      <c r="G117" s="178">
        <v>10</v>
      </c>
      <c r="H117" s="178">
        <v>3301</v>
      </c>
    </row>
  </sheetData>
  <sortState ref="B6:H33">
    <sortCondition sortBy="value" ref="B6:B33"/>
  </sortState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0">
    <tabColor theme="3"/>
  </sheetPr>
  <dimension ref="B2:H37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7.285714285714285" customWidth="1"/>
    <col min="5" max="5" width="13" customWidth="1"/>
  </cols>
  <sheetData>
    <row r="1" s="17" customFormat="1" ht="70.05" customHeight="1"/>
    <row r="2" spans="2:5" s="17" customFormat="1" ht="16.05" customHeight="1">
      <c r="B2" s="18" t="s">
        <v>362</v>
      </c>
      <c r="E2" s="32"/>
    </row>
    <row r="3" spans="2:5" s="17" customFormat="1" ht="16.05" customHeight="1">
      <c r="B3" s="83" t="s">
        <v>2</v>
      </c>
      <c r="E3" s="19"/>
    </row>
    <row r="4" spans="2:5" s="17" customFormat="1" ht="31.95" customHeight="1">
      <c r="B4" s="165" t="s">
        <v>235</v>
      </c>
      <c r="C4" s="20" t="s">
        <v>8</v>
      </c>
      <c r="D4" s="20" t="s">
        <v>5</v>
      </c>
      <c r="E4" s="20" t="s">
        <v>318</v>
      </c>
    </row>
    <row r="5" spans="2:5" s="17" customFormat="1" ht="16.05" customHeight="1">
      <c r="B5" s="166" t="s">
        <v>334</v>
      </c>
      <c r="C5" s="167">
        <v>5</v>
      </c>
      <c r="D5" s="167">
        <v>2</v>
      </c>
      <c r="E5" s="167">
        <v>7</v>
      </c>
    </row>
    <row r="6" spans="2:5" s="17" customFormat="1" ht="16.05" customHeight="1">
      <c r="B6" s="30" t="s">
        <v>310</v>
      </c>
      <c r="C6" s="31">
        <v>1</v>
      </c>
      <c r="D6" s="31">
        <v>0</v>
      </c>
      <c r="E6" s="31">
        <v>1</v>
      </c>
    </row>
    <row r="7" spans="2:5" s="17" customFormat="1" ht="16.05" customHeight="1">
      <c r="B7" s="27" t="s">
        <v>29</v>
      </c>
      <c r="C7" s="28">
        <v>1</v>
      </c>
      <c r="D7" s="28">
        <v>0</v>
      </c>
      <c r="E7" s="29">
        <v>1</v>
      </c>
    </row>
    <row r="8" spans="2:5" s="17" customFormat="1" ht="16.05" customHeight="1">
      <c r="B8" s="30" t="s">
        <v>311</v>
      </c>
      <c r="C8" s="31">
        <v>1</v>
      </c>
      <c r="D8" s="31">
        <v>1</v>
      </c>
      <c r="E8" s="31">
        <v>2</v>
      </c>
    </row>
    <row r="9" spans="2:5" s="17" customFormat="1" ht="16.05" customHeight="1">
      <c r="B9" s="24" t="s">
        <v>46</v>
      </c>
      <c r="C9" s="25">
        <v>1</v>
      </c>
      <c r="D9" s="25">
        <v>0</v>
      </c>
      <c r="E9" s="26">
        <v>1</v>
      </c>
    </row>
    <row r="10" spans="2:5" s="17" customFormat="1" ht="16.05" customHeight="1">
      <c r="B10" s="27" t="s">
        <v>60</v>
      </c>
      <c r="C10" s="28">
        <v>0</v>
      </c>
      <c r="D10" s="28">
        <v>1</v>
      </c>
      <c r="E10" s="29">
        <v>1</v>
      </c>
    </row>
    <row r="11" spans="2:5" s="17" customFormat="1" ht="16.05" customHeight="1">
      <c r="B11" s="30" t="s">
        <v>313</v>
      </c>
      <c r="C11" s="31">
        <v>3</v>
      </c>
      <c r="D11" s="31">
        <v>1</v>
      </c>
      <c r="E11" s="31">
        <v>4</v>
      </c>
    </row>
    <row r="12" spans="2:5" s="17" customFormat="1" ht="16.05" customHeight="1">
      <c r="B12" s="27" t="s">
        <v>15</v>
      </c>
      <c r="C12" s="28">
        <v>1</v>
      </c>
      <c r="D12" s="28">
        <v>0</v>
      </c>
      <c r="E12" s="29">
        <v>1</v>
      </c>
    </row>
    <row r="13" spans="2:5" s="17" customFormat="1" ht="16.05" customHeight="1">
      <c r="B13" s="24" t="s">
        <v>65</v>
      </c>
      <c r="C13" s="25">
        <v>1</v>
      </c>
      <c r="D13" s="25">
        <v>1</v>
      </c>
      <c r="E13" s="26">
        <v>2</v>
      </c>
    </row>
    <row r="14" spans="2:5" s="17" customFormat="1" ht="16.05" customHeight="1">
      <c r="B14" s="27" t="s">
        <v>194</v>
      </c>
      <c r="C14" s="28">
        <v>1</v>
      </c>
      <c r="D14" s="28">
        <v>0</v>
      </c>
      <c r="E14" s="29">
        <v>1</v>
      </c>
    </row>
    <row r="15" spans="2:5" s="17" customFormat="1" ht="16.05" customHeight="1">
      <c r="B15" s="166" t="s">
        <v>333</v>
      </c>
      <c r="C15" s="167">
        <v>28</v>
      </c>
      <c r="D15" s="167">
        <v>26</v>
      </c>
      <c r="E15" s="167">
        <v>54</v>
      </c>
    </row>
    <row r="16" spans="2:5" s="17" customFormat="1" ht="16.05" customHeight="1">
      <c r="B16" s="30" t="s">
        <v>310</v>
      </c>
      <c r="C16" s="31">
        <v>3</v>
      </c>
      <c r="D16" s="31">
        <v>3</v>
      </c>
      <c r="E16" s="31">
        <v>6</v>
      </c>
    </row>
    <row r="17" spans="2:5" s="17" customFormat="1" ht="16.05" customHeight="1">
      <c r="B17" s="27" t="s">
        <v>18</v>
      </c>
      <c r="C17" s="28">
        <v>0</v>
      </c>
      <c r="D17" s="28">
        <v>2</v>
      </c>
      <c r="E17" s="29">
        <v>2</v>
      </c>
    </row>
    <row r="18" spans="2:5" s="17" customFormat="1" ht="16.05" customHeight="1">
      <c r="B18" s="24" t="s">
        <v>12</v>
      </c>
      <c r="C18" s="25">
        <v>3</v>
      </c>
      <c r="D18" s="25">
        <v>0</v>
      </c>
      <c r="E18" s="26">
        <v>3</v>
      </c>
    </row>
    <row r="19" spans="2:5" s="17" customFormat="1" ht="16.05" customHeight="1">
      <c r="B19" s="27" t="s">
        <v>54</v>
      </c>
      <c r="C19" s="28">
        <v>0</v>
      </c>
      <c r="D19" s="28">
        <v>1</v>
      </c>
      <c r="E19" s="29">
        <v>1</v>
      </c>
    </row>
    <row r="20" spans="2:5" s="17" customFormat="1" ht="16.05" customHeight="1">
      <c r="B20" s="30" t="s">
        <v>311</v>
      </c>
      <c r="C20" s="31">
        <v>14</v>
      </c>
      <c r="D20" s="31">
        <v>10</v>
      </c>
      <c r="E20" s="31">
        <v>24</v>
      </c>
    </row>
    <row r="21" spans="2:5" s="17" customFormat="1" ht="16.05" customHeight="1">
      <c r="B21" s="24" t="s">
        <v>14</v>
      </c>
      <c r="C21" s="25">
        <v>1</v>
      </c>
      <c r="D21" s="25">
        <v>0</v>
      </c>
      <c r="E21" s="26">
        <v>1</v>
      </c>
    </row>
    <row r="22" spans="2:5" s="17" customFormat="1" ht="16.05" customHeight="1">
      <c r="B22" s="27" t="s">
        <v>31</v>
      </c>
      <c r="C22" s="28">
        <v>1</v>
      </c>
      <c r="D22" s="28">
        <v>0</v>
      </c>
      <c r="E22" s="29">
        <v>1</v>
      </c>
    </row>
    <row r="23" spans="2:5" s="17" customFormat="1" ht="16.05" customHeight="1">
      <c r="B23" s="24" t="s">
        <v>34</v>
      </c>
      <c r="C23" s="25">
        <v>0</v>
      </c>
      <c r="D23" s="25">
        <v>2</v>
      </c>
      <c r="E23" s="26">
        <v>2</v>
      </c>
    </row>
    <row r="24" spans="2:5" s="17" customFormat="1" ht="16.05" customHeight="1">
      <c r="B24" s="27" t="s">
        <v>46</v>
      </c>
      <c r="C24" s="28">
        <v>1</v>
      </c>
      <c r="D24" s="28">
        <v>2</v>
      </c>
      <c r="E24" s="29">
        <v>3</v>
      </c>
    </row>
    <row r="25" spans="2:5" s="17" customFormat="1" ht="16.05" customHeight="1">
      <c r="B25" s="24" t="s">
        <v>56</v>
      </c>
      <c r="C25" s="25">
        <v>1</v>
      </c>
      <c r="D25" s="25">
        <v>0</v>
      </c>
      <c r="E25" s="26">
        <v>1</v>
      </c>
    </row>
    <row r="26" spans="2:5" s="17" customFormat="1" ht="16.05" customHeight="1">
      <c r="B26" s="27" t="s">
        <v>57</v>
      </c>
      <c r="C26" s="28">
        <v>4</v>
      </c>
      <c r="D26" s="28">
        <v>2</v>
      </c>
      <c r="E26" s="29">
        <v>6</v>
      </c>
    </row>
    <row r="27" spans="2:5" s="17" customFormat="1" ht="16.05" customHeight="1">
      <c r="B27" s="24" t="s">
        <v>74</v>
      </c>
      <c r="C27" s="25">
        <v>6</v>
      </c>
      <c r="D27" s="25">
        <v>4</v>
      </c>
      <c r="E27" s="26">
        <v>10</v>
      </c>
    </row>
    <row r="28" spans="2:5" s="17" customFormat="1" ht="16.05" customHeight="1">
      <c r="B28" s="30" t="s">
        <v>313</v>
      </c>
      <c r="C28" s="31">
        <v>9</v>
      </c>
      <c r="D28" s="31">
        <v>11</v>
      </c>
      <c r="E28" s="31">
        <v>20</v>
      </c>
    </row>
    <row r="29" spans="2:5" s="17" customFormat="1" ht="16.05" customHeight="1">
      <c r="B29" s="27" t="s">
        <v>15</v>
      </c>
      <c r="C29" s="28">
        <v>1</v>
      </c>
      <c r="D29" s="28">
        <v>0</v>
      </c>
      <c r="E29" s="29">
        <v>1</v>
      </c>
    </row>
    <row r="30" spans="2:5" s="17" customFormat="1" ht="16.05" customHeight="1">
      <c r="B30" s="24" t="s">
        <v>114</v>
      </c>
      <c r="C30" s="25">
        <v>0</v>
      </c>
      <c r="D30" s="25">
        <v>1</v>
      </c>
      <c r="E30" s="26">
        <v>1</v>
      </c>
    </row>
    <row r="31" spans="2:5" s="17" customFormat="1" ht="16.05" customHeight="1">
      <c r="B31" s="27" t="s">
        <v>65</v>
      </c>
      <c r="C31" s="28">
        <v>8</v>
      </c>
      <c r="D31" s="28">
        <v>10</v>
      </c>
      <c r="E31" s="29">
        <v>18</v>
      </c>
    </row>
    <row r="32" spans="2:5" s="17" customFormat="1" ht="16.05" customHeight="1">
      <c r="B32" s="30" t="s">
        <v>315</v>
      </c>
      <c r="C32" s="31">
        <v>2</v>
      </c>
      <c r="D32" s="31">
        <v>2</v>
      </c>
      <c r="E32" s="31">
        <v>4</v>
      </c>
    </row>
    <row r="33" spans="2:5" s="17" customFormat="1" ht="16.05" customHeight="1">
      <c r="B33" s="27" t="s">
        <v>61</v>
      </c>
      <c r="C33" s="28">
        <v>1</v>
      </c>
      <c r="D33" s="28">
        <v>0</v>
      </c>
      <c r="E33" s="29">
        <v>1</v>
      </c>
    </row>
    <row r="34" spans="2:5" s="17" customFormat="1" ht="16.05" customHeight="1">
      <c r="B34" s="24" t="s">
        <v>72</v>
      </c>
      <c r="C34" s="25">
        <v>1</v>
      </c>
      <c r="D34" s="25">
        <v>2</v>
      </c>
      <c r="E34" s="26">
        <v>3</v>
      </c>
    </row>
    <row r="35" spans="2:5" s="17" customFormat="1" ht="16.05" customHeight="1">
      <c r="B35" s="177" t="s">
        <v>318</v>
      </c>
      <c r="C35" s="178">
        <v>33</v>
      </c>
      <c r="D35" s="178">
        <v>28</v>
      </c>
      <c r="E35" s="178">
        <v>61</v>
      </c>
    </row>
    <row r="37" spans="8:8" ht="13.2">
      <c r="H37" s="16"/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21">
    <tabColor theme="3"/>
  </sheetPr>
  <dimension ref="B2:H37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7.285714285714285" customWidth="1"/>
    <col min="3" max="8" width="9.285714285714286" customWidth="1"/>
  </cols>
  <sheetData>
    <row r="1" s="17" customFormat="1" ht="70.05" customHeight="1"/>
    <row r="2" spans="2:8" s="17" customFormat="1" ht="16.05" customHeight="1">
      <c r="B2" s="18" t="s">
        <v>363</v>
      </c>
      <c r="C2" s="32"/>
      <c r="H2" s="32"/>
    </row>
    <row r="3" spans="2:8" s="17" customFormat="1" ht="16.05" customHeight="1">
      <c r="B3" s="83" t="s">
        <v>2</v>
      </c>
      <c r="H3" s="19"/>
    </row>
    <row r="4" spans="2:8" s="17" customFormat="1" ht="31.95" customHeight="1">
      <c r="B4" s="165" t="s">
        <v>235</v>
      </c>
      <c r="C4" s="20" t="s">
        <v>241</v>
      </c>
      <c r="D4" s="20" t="s">
        <v>217</v>
      </c>
      <c r="E4" s="20" t="s">
        <v>218</v>
      </c>
      <c r="F4" s="20" t="s">
        <v>219</v>
      </c>
      <c r="G4" s="20" t="s">
        <v>83</v>
      </c>
      <c r="H4" s="20" t="s">
        <v>318</v>
      </c>
    </row>
    <row r="5" spans="2:8" s="17" customFormat="1" ht="16.05" customHeight="1">
      <c r="B5" s="166" t="s">
        <v>334</v>
      </c>
      <c r="C5" s="167">
        <v>1</v>
      </c>
      <c r="D5" s="167">
        <v>0</v>
      </c>
      <c r="E5" s="167">
        <v>5</v>
      </c>
      <c r="F5" s="167">
        <v>1</v>
      </c>
      <c r="G5" s="167">
        <v>0</v>
      </c>
      <c r="H5" s="167">
        <v>7</v>
      </c>
    </row>
    <row r="6" spans="2:8" s="17" customFormat="1" ht="16.05" customHeight="1">
      <c r="B6" s="30" t="s">
        <v>310</v>
      </c>
      <c r="C6" s="31">
        <v>1</v>
      </c>
      <c r="D6" s="31">
        <v>0</v>
      </c>
      <c r="E6" s="31">
        <v>0</v>
      </c>
      <c r="F6" s="31">
        <v>0</v>
      </c>
      <c r="G6" s="31">
        <v>0</v>
      </c>
      <c r="H6" s="31">
        <v>1</v>
      </c>
    </row>
    <row r="7" spans="2:8" s="17" customFormat="1" ht="16.05" customHeight="1">
      <c r="B7" s="27" t="s">
        <v>29</v>
      </c>
      <c r="C7" s="28">
        <v>1</v>
      </c>
      <c r="D7" s="28">
        <v>0</v>
      </c>
      <c r="E7" s="28">
        <v>0</v>
      </c>
      <c r="F7" s="28">
        <v>0</v>
      </c>
      <c r="G7" s="28">
        <v>0</v>
      </c>
      <c r="H7" s="29">
        <v>1</v>
      </c>
    </row>
    <row r="8" spans="2:8" s="17" customFormat="1" ht="16.05" customHeight="1">
      <c r="B8" s="30" t="s">
        <v>311</v>
      </c>
      <c r="C8" s="31">
        <v>0</v>
      </c>
      <c r="D8" s="31">
        <v>0</v>
      </c>
      <c r="E8" s="31">
        <v>2</v>
      </c>
      <c r="F8" s="31">
        <v>0</v>
      </c>
      <c r="G8" s="31">
        <v>0</v>
      </c>
      <c r="H8" s="31">
        <v>2</v>
      </c>
    </row>
    <row r="9" spans="2:8" s="17" customFormat="1" ht="16.05" customHeight="1">
      <c r="B9" s="27" t="s">
        <v>46</v>
      </c>
      <c r="C9" s="28">
        <v>0</v>
      </c>
      <c r="D9" s="28">
        <v>0</v>
      </c>
      <c r="E9" s="28">
        <v>1</v>
      </c>
      <c r="F9" s="28">
        <v>0</v>
      </c>
      <c r="G9" s="28">
        <v>0</v>
      </c>
      <c r="H9" s="29">
        <v>1</v>
      </c>
    </row>
    <row r="10" spans="2:8" s="17" customFormat="1" ht="16.05" customHeight="1">
      <c r="B10" s="24" t="s">
        <v>60</v>
      </c>
      <c r="C10" s="25">
        <v>0</v>
      </c>
      <c r="D10" s="25">
        <v>0</v>
      </c>
      <c r="E10" s="25">
        <v>1</v>
      </c>
      <c r="F10" s="25">
        <v>0</v>
      </c>
      <c r="G10" s="25">
        <v>0</v>
      </c>
      <c r="H10" s="26">
        <v>1</v>
      </c>
    </row>
    <row r="11" spans="2:8" s="17" customFormat="1" ht="16.05" customHeight="1">
      <c r="B11" s="30" t="s">
        <v>313</v>
      </c>
      <c r="C11" s="31">
        <v>0</v>
      </c>
      <c r="D11" s="31">
        <v>0</v>
      </c>
      <c r="E11" s="31">
        <v>3</v>
      </c>
      <c r="F11" s="31">
        <v>1</v>
      </c>
      <c r="G11" s="31">
        <v>0</v>
      </c>
      <c r="H11" s="31">
        <v>4</v>
      </c>
    </row>
    <row r="12" spans="2:8" s="17" customFormat="1" ht="16.05" customHeight="1">
      <c r="B12" s="27" t="s">
        <v>15</v>
      </c>
      <c r="C12" s="28">
        <v>0</v>
      </c>
      <c r="D12" s="28">
        <v>0</v>
      </c>
      <c r="E12" s="28">
        <v>1</v>
      </c>
      <c r="F12" s="28">
        <v>0</v>
      </c>
      <c r="G12" s="28">
        <v>0</v>
      </c>
      <c r="H12" s="29">
        <v>1</v>
      </c>
    </row>
    <row r="13" spans="2:8" s="17" customFormat="1" ht="16.05" customHeight="1">
      <c r="B13" s="24" t="s">
        <v>65</v>
      </c>
      <c r="C13" s="25">
        <v>0</v>
      </c>
      <c r="D13" s="25">
        <v>0</v>
      </c>
      <c r="E13" s="25">
        <v>1</v>
      </c>
      <c r="F13" s="25">
        <v>1</v>
      </c>
      <c r="G13" s="25">
        <v>0</v>
      </c>
      <c r="H13" s="26">
        <v>2</v>
      </c>
    </row>
    <row r="14" spans="2:8" s="17" customFormat="1" ht="16.05" customHeight="1">
      <c r="B14" s="27" t="s">
        <v>194</v>
      </c>
      <c r="C14" s="28">
        <v>0</v>
      </c>
      <c r="D14" s="28">
        <v>0</v>
      </c>
      <c r="E14" s="28">
        <v>1</v>
      </c>
      <c r="F14" s="28">
        <v>0</v>
      </c>
      <c r="G14" s="28">
        <v>0</v>
      </c>
      <c r="H14" s="29">
        <v>1</v>
      </c>
    </row>
    <row r="15" spans="2:8" s="17" customFormat="1" ht="16.05" customHeight="1">
      <c r="B15" s="166" t="s">
        <v>333</v>
      </c>
      <c r="C15" s="167">
        <v>13</v>
      </c>
      <c r="D15" s="167">
        <v>3</v>
      </c>
      <c r="E15" s="167">
        <v>23</v>
      </c>
      <c r="F15" s="167">
        <v>14</v>
      </c>
      <c r="G15" s="167">
        <v>1</v>
      </c>
      <c r="H15" s="167">
        <v>54</v>
      </c>
    </row>
    <row r="16" spans="2:8" s="17" customFormat="1" ht="16.05" customHeight="1">
      <c r="B16" s="30" t="s">
        <v>310</v>
      </c>
      <c r="C16" s="31">
        <v>1</v>
      </c>
      <c r="D16" s="31">
        <v>1</v>
      </c>
      <c r="E16" s="31">
        <v>4</v>
      </c>
      <c r="F16" s="31">
        <v>0</v>
      </c>
      <c r="G16" s="31">
        <v>0</v>
      </c>
      <c r="H16" s="31">
        <v>6</v>
      </c>
    </row>
    <row r="17" spans="2:8" s="17" customFormat="1" ht="16.05" customHeight="1">
      <c r="B17" s="27" t="s">
        <v>18</v>
      </c>
      <c r="C17" s="28">
        <v>1</v>
      </c>
      <c r="D17" s="28">
        <v>0</v>
      </c>
      <c r="E17" s="28">
        <v>1</v>
      </c>
      <c r="F17" s="28">
        <v>0</v>
      </c>
      <c r="G17" s="28">
        <v>0</v>
      </c>
      <c r="H17" s="29">
        <v>2</v>
      </c>
    </row>
    <row r="18" spans="2:8" s="17" customFormat="1" ht="16.05" customHeight="1">
      <c r="B18" s="24" t="s">
        <v>12</v>
      </c>
      <c r="C18" s="25">
        <v>0</v>
      </c>
      <c r="D18" s="25">
        <v>1</v>
      </c>
      <c r="E18" s="25">
        <v>2</v>
      </c>
      <c r="F18" s="25">
        <v>0</v>
      </c>
      <c r="G18" s="25">
        <v>0</v>
      </c>
      <c r="H18" s="26">
        <v>3</v>
      </c>
    </row>
    <row r="19" spans="2:8" s="17" customFormat="1" ht="16.05" customHeight="1">
      <c r="B19" s="27" t="s">
        <v>54</v>
      </c>
      <c r="C19" s="28">
        <v>0</v>
      </c>
      <c r="D19" s="28">
        <v>0</v>
      </c>
      <c r="E19" s="28">
        <v>1</v>
      </c>
      <c r="F19" s="28">
        <v>0</v>
      </c>
      <c r="G19" s="28">
        <v>0</v>
      </c>
      <c r="H19" s="29">
        <v>1</v>
      </c>
    </row>
    <row r="20" spans="2:8" s="17" customFormat="1" ht="16.05" customHeight="1">
      <c r="B20" s="30" t="s">
        <v>311</v>
      </c>
      <c r="C20" s="31">
        <v>3</v>
      </c>
      <c r="D20" s="31">
        <v>1</v>
      </c>
      <c r="E20" s="31">
        <v>10</v>
      </c>
      <c r="F20" s="31">
        <v>9</v>
      </c>
      <c r="G20" s="31">
        <v>1</v>
      </c>
      <c r="H20" s="31">
        <v>24</v>
      </c>
    </row>
    <row r="21" spans="2:8" s="17" customFormat="1" ht="16.05" customHeight="1">
      <c r="B21" s="27" t="s">
        <v>14</v>
      </c>
      <c r="C21" s="28">
        <v>0</v>
      </c>
      <c r="D21" s="28">
        <v>0</v>
      </c>
      <c r="E21" s="28">
        <v>0</v>
      </c>
      <c r="F21" s="28">
        <v>1</v>
      </c>
      <c r="G21" s="28">
        <v>0</v>
      </c>
      <c r="H21" s="29">
        <v>1</v>
      </c>
    </row>
    <row r="22" spans="2:8" s="17" customFormat="1" ht="16.05" customHeight="1">
      <c r="B22" s="24" t="s">
        <v>31</v>
      </c>
      <c r="C22" s="25">
        <v>0</v>
      </c>
      <c r="D22" s="25">
        <v>0</v>
      </c>
      <c r="E22" s="25">
        <v>0</v>
      </c>
      <c r="F22" s="25">
        <v>0</v>
      </c>
      <c r="G22" s="25">
        <v>1</v>
      </c>
      <c r="H22" s="26">
        <v>1</v>
      </c>
    </row>
    <row r="23" spans="2:8" s="17" customFormat="1" ht="16.05" customHeight="1">
      <c r="B23" s="27" t="s">
        <v>34</v>
      </c>
      <c r="C23" s="28">
        <v>0</v>
      </c>
      <c r="D23" s="28">
        <v>0</v>
      </c>
      <c r="E23" s="28">
        <v>1</v>
      </c>
      <c r="F23" s="28">
        <v>1</v>
      </c>
      <c r="G23" s="28">
        <v>0</v>
      </c>
      <c r="H23" s="29">
        <v>2</v>
      </c>
    </row>
    <row r="24" spans="2:8" s="17" customFormat="1" ht="16.05" customHeight="1">
      <c r="B24" s="24" t="s">
        <v>46</v>
      </c>
      <c r="C24" s="25">
        <v>1</v>
      </c>
      <c r="D24" s="25">
        <v>0</v>
      </c>
      <c r="E24" s="25">
        <v>2</v>
      </c>
      <c r="F24" s="25">
        <v>0</v>
      </c>
      <c r="G24" s="25">
        <v>0</v>
      </c>
      <c r="H24" s="26">
        <v>3</v>
      </c>
    </row>
    <row r="25" spans="2:8" s="17" customFormat="1" ht="16.05" customHeight="1">
      <c r="B25" s="27" t="s">
        <v>56</v>
      </c>
      <c r="C25" s="28">
        <v>0</v>
      </c>
      <c r="D25" s="28">
        <v>0</v>
      </c>
      <c r="E25" s="28">
        <v>0</v>
      </c>
      <c r="F25" s="28">
        <v>1</v>
      </c>
      <c r="G25" s="28">
        <v>0</v>
      </c>
      <c r="H25" s="29">
        <v>1</v>
      </c>
    </row>
    <row r="26" spans="2:8" s="17" customFormat="1" ht="16.05" customHeight="1">
      <c r="B26" s="24" t="s">
        <v>57</v>
      </c>
      <c r="C26" s="25">
        <v>0</v>
      </c>
      <c r="D26" s="25">
        <v>0</v>
      </c>
      <c r="E26" s="25">
        <v>5</v>
      </c>
      <c r="F26" s="25">
        <v>1</v>
      </c>
      <c r="G26" s="25">
        <v>0</v>
      </c>
      <c r="H26" s="26">
        <v>6</v>
      </c>
    </row>
    <row r="27" spans="2:8" s="17" customFormat="1" ht="16.05" customHeight="1">
      <c r="B27" s="27" t="s">
        <v>74</v>
      </c>
      <c r="C27" s="28">
        <v>2</v>
      </c>
      <c r="D27" s="28">
        <v>1</v>
      </c>
      <c r="E27" s="28">
        <v>2</v>
      </c>
      <c r="F27" s="28">
        <v>5</v>
      </c>
      <c r="G27" s="28">
        <v>0</v>
      </c>
      <c r="H27" s="29">
        <v>10</v>
      </c>
    </row>
    <row r="28" spans="2:8" s="17" customFormat="1" ht="16.05" customHeight="1">
      <c r="B28" s="30" t="s">
        <v>313</v>
      </c>
      <c r="C28" s="31">
        <v>8</v>
      </c>
      <c r="D28" s="31">
        <v>1</v>
      </c>
      <c r="E28" s="31">
        <v>9</v>
      </c>
      <c r="F28" s="31">
        <v>2</v>
      </c>
      <c r="G28" s="31">
        <v>0</v>
      </c>
      <c r="H28" s="31">
        <v>20</v>
      </c>
    </row>
    <row r="29" spans="2:8" s="17" customFormat="1" ht="16.05" customHeight="1">
      <c r="B29" s="27" t="s">
        <v>15</v>
      </c>
      <c r="C29" s="28">
        <v>0</v>
      </c>
      <c r="D29" s="28">
        <v>0</v>
      </c>
      <c r="E29" s="28">
        <v>0</v>
      </c>
      <c r="F29" s="28">
        <v>1</v>
      </c>
      <c r="G29" s="28">
        <v>0</v>
      </c>
      <c r="H29" s="29">
        <v>1</v>
      </c>
    </row>
    <row r="30" spans="2:8" s="17" customFormat="1" ht="16.05" customHeight="1">
      <c r="B30" s="24" t="s">
        <v>114</v>
      </c>
      <c r="C30" s="25">
        <v>0</v>
      </c>
      <c r="D30" s="25">
        <v>0</v>
      </c>
      <c r="E30" s="25">
        <v>1</v>
      </c>
      <c r="F30" s="25">
        <v>0</v>
      </c>
      <c r="G30" s="25">
        <v>0</v>
      </c>
      <c r="H30" s="26">
        <v>1</v>
      </c>
    </row>
    <row r="31" spans="2:8" s="17" customFormat="1" ht="16.05" customHeight="1">
      <c r="B31" s="27" t="s">
        <v>65</v>
      </c>
      <c r="C31" s="28">
        <v>8</v>
      </c>
      <c r="D31" s="28">
        <v>1</v>
      </c>
      <c r="E31" s="28">
        <v>8</v>
      </c>
      <c r="F31" s="28">
        <v>1</v>
      </c>
      <c r="G31" s="28">
        <v>0</v>
      </c>
      <c r="H31" s="29">
        <v>18</v>
      </c>
    </row>
    <row r="32" spans="2:8" s="17" customFormat="1" ht="16.05" customHeight="1">
      <c r="B32" s="30" t="s">
        <v>315</v>
      </c>
      <c r="C32" s="31">
        <v>1</v>
      </c>
      <c r="D32" s="31">
        <v>0</v>
      </c>
      <c r="E32" s="31">
        <v>0</v>
      </c>
      <c r="F32" s="31">
        <v>3</v>
      </c>
      <c r="G32" s="31">
        <v>0</v>
      </c>
      <c r="H32" s="31">
        <v>4</v>
      </c>
    </row>
    <row r="33" spans="2:8" s="17" customFormat="1" ht="16.05" customHeight="1">
      <c r="B33" s="27" t="s">
        <v>61</v>
      </c>
      <c r="C33" s="28">
        <v>0</v>
      </c>
      <c r="D33" s="28">
        <v>0</v>
      </c>
      <c r="E33" s="28">
        <v>0</v>
      </c>
      <c r="F33" s="28">
        <v>1</v>
      </c>
      <c r="G33" s="28">
        <v>0</v>
      </c>
      <c r="H33" s="29">
        <v>1</v>
      </c>
    </row>
    <row r="34" spans="2:8" s="17" customFormat="1" ht="16.05" customHeight="1">
      <c r="B34" s="24" t="s">
        <v>72</v>
      </c>
      <c r="C34" s="25">
        <v>1</v>
      </c>
      <c r="D34" s="25">
        <v>0</v>
      </c>
      <c r="E34" s="25">
        <v>0</v>
      </c>
      <c r="F34" s="25">
        <v>2</v>
      </c>
      <c r="G34" s="25">
        <v>0</v>
      </c>
      <c r="H34" s="26">
        <v>3</v>
      </c>
    </row>
    <row r="35" spans="2:8" s="17" customFormat="1" ht="16.05" customHeight="1">
      <c r="B35" s="177" t="s">
        <v>318</v>
      </c>
      <c r="C35" s="178">
        <v>14</v>
      </c>
      <c r="D35" s="178">
        <v>3</v>
      </c>
      <c r="E35" s="178">
        <v>28</v>
      </c>
      <c r="F35" s="178">
        <v>15</v>
      </c>
      <c r="G35" s="178">
        <v>1</v>
      </c>
      <c r="H35" s="178">
        <v>61</v>
      </c>
    </row>
    <row r="37" spans="8:8" ht="13.2">
      <c r="H37" s="16"/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22">
    <tabColor theme="3"/>
  </sheetPr>
  <dimension ref="B2:H37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9.428571428571427" customWidth="1"/>
    <col min="5" max="5" width="13" customWidth="1"/>
  </cols>
  <sheetData>
    <row r="1" s="17" customFormat="1" ht="70.05" customHeight="1"/>
    <row r="2" spans="2:5" s="17" customFormat="1" ht="16.05" customHeight="1">
      <c r="B2" s="18" t="s">
        <v>364</v>
      </c>
      <c r="E2" s="32"/>
    </row>
    <row r="3" spans="2:5" s="17" customFormat="1" ht="16.05" customHeight="1">
      <c r="B3" s="83" t="s">
        <v>2</v>
      </c>
      <c r="E3" s="19"/>
    </row>
    <row r="4" spans="2:5" s="17" customFormat="1" ht="31.95" customHeight="1">
      <c r="B4" s="165" t="s">
        <v>235</v>
      </c>
      <c r="C4" s="20" t="s">
        <v>8</v>
      </c>
      <c r="D4" s="20" t="s">
        <v>5</v>
      </c>
      <c r="E4" s="20" t="s">
        <v>318</v>
      </c>
    </row>
    <row r="5" spans="2:5" s="17" customFormat="1" ht="16.05" customHeight="1">
      <c r="B5" s="166" t="s">
        <v>334</v>
      </c>
      <c r="C5" s="167">
        <v>188</v>
      </c>
      <c r="D5" s="167">
        <v>148</v>
      </c>
      <c r="E5" s="167">
        <v>336</v>
      </c>
    </row>
    <row r="6" spans="2:5" s="17" customFormat="1" ht="16.05" customHeight="1">
      <c r="B6" s="30" t="s">
        <v>310</v>
      </c>
      <c r="C6" s="31">
        <v>1</v>
      </c>
      <c r="D6" s="31">
        <v>2</v>
      </c>
      <c r="E6" s="31">
        <v>3</v>
      </c>
    </row>
    <row r="7" spans="2:5" s="17" customFormat="1" ht="16.05" customHeight="1">
      <c r="B7" s="27" t="s">
        <v>18</v>
      </c>
      <c r="C7" s="28">
        <v>1</v>
      </c>
      <c r="D7" s="28">
        <v>2</v>
      </c>
      <c r="E7" s="29">
        <v>3</v>
      </c>
    </row>
    <row r="8" spans="2:5" s="17" customFormat="1" ht="16.05" customHeight="1">
      <c r="B8" s="30" t="s">
        <v>311</v>
      </c>
      <c r="C8" s="31">
        <v>1</v>
      </c>
      <c r="D8" s="31">
        <v>0</v>
      </c>
      <c r="E8" s="31">
        <v>1</v>
      </c>
    </row>
    <row r="9" spans="2:5" s="17" customFormat="1" ht="16.05" customHeight="1">
      <c r="B9" s="27" t="s">
        <v>19</v>
      </c>
      <c r="C9" s="28">
        <v>1</v>
      </c>
      <c r="D9" s="28">
        <v>0</v>
      </c>
      <c r="E9" s="29">
        <v>1</v>
      </c>
    </row>
    <row r="10" spans="2:5" s="17" customFormat="1" ht="16.05" customHeight="1">
      <c r="B10" s="30" t="s">
        <v>313</v>
      </c>
      <c r="C10" s="31">
        <v>1</v>
      </c>
      <c r="D10" s="31">
        <v>0</v>
      </c>
      <c r="E10" s="31">
        <v>1</v>
      </c>
    </row>
    <row r="11" spans="2:5" s="17" customFormat="1" ht="16.05" customHeight="1">
      <c r="B11" s="27" t="s">
        <v>15</v>
      </c>
      <c r="C11" s="28">
        <v>1</v>
      </c>
      <c r="D11" s="28">
        <v>0</v>
      </c>
      <c r="E11" s="29">
        <v>1</v>
      </c>
    </row>
    <row r="12" spans="2:5" s="17" customFormat="1" ht="16.05" customHeight="1">
      <c r="B12" s="30" t="s">
        <v>315</v>
      </c>
      <c r="C12" s="31">
        <v>185</v>
      </c>
      <c r="D12" s="31">
        <v>146</v>
      </c>
      <c r="E12" s="31">
        <v>331</v>
      </c>
    </row>
    <row r="13" spans="2:5" s="17" customFormat="1" ht="16.05" customHeight="1">
      <c r="B13" s="27" t="s">
        <v>72</v>
      </c>
      <c r="C13" s="28">
        <v>185</v>
      </c>
      <c r="D13" s="28">
        <v>146</v>
      </c>
      <c r="E13" s="29">
        <v>331</v>
      </c>
    </row>
    <row r="14" spans="2:5" s="17" customFormat="1" ht="16.05" customHeight="1">
      <c r="B14" s="166" t="s">
        <v>333</v>
      </c>
      <c r="C14" s="167">
        <v>107</v>
      </c>
      <c r="D14" s="167">
        <v>96</v>
      </c>
      <c r="E14" s="167">
        <v>203</v>
      </c>
    </row>
    <row r="15" spans="2:5" s="17" customFormat="1" ht="16.05" customHeight="1">
      <c r="B15" s="30" t="s">
        <v>314</v>
      </c>
      <c r="C15" s="31">
        <v>1</v>
      </c>
      <c r="D15" s="31">
        <v>0</v>
      </c>
      <c r="E15" s="31">
        <v>1</v>
      </c>
    </row>
    <row r="16" spans="2:5" s="17" customFormat="1" ht="16.05" customHeight="1">
      <c r="B16" s="27" t="s">
        <v>184</v>
      </c>
      <c r="C16" s="28">
        <v>1</v>
      </c>
      <c r="D16" s="28">
        <v>0</v>
      </c>
      <c r="E16" s="29">
        <v>1</v>
      </c>
    </row>
    <row r="17" spans="2:5" s="17" customFormat="1" ht="16.05" customHeight="1">
      <c r="B17" s="30" t="s">
        <v>310</v>
      </c>
      <c r="C17" s="31">
        <v>2</v>
      </c>
      <c r="D17" s="31">
        <v>0</v>
      </c>
      <c r="E17" s="31">
        <v>2</v>
      </c>
    </row>
    <row r="18" spans="2:5" s="17" customFormat="1" ht="16.05" customHeight="1">
      <c r="B18" s="27" t="s">
        <v>12</v>
      </c>
      <c r="C18" s="28">
        <v>2</v>
      </c>
      <c r="D18" s="28">
        <v>0</v>
      </c>
      <c r="E18" s="29">
        <v>2</v>
      </c>
    </row>
    <row r="19" spans="2:5" s="17" customFormat="1" ht="16.05" customHeight="1">
      <c r="B19" s="30" t="s">
        <v>311</v>
      </c>
      <c r="C19" s="31">
        <v>0</v>
      </c>
      <c r="D19" s="31">
        <v>1</v>
      </c>
      <c r="E19" s="31">
        <v>1</v>
      </c>
    </row>
    <row r="20" spans="2:5" s="17" customFormat="1" ht="16.05" customHeight="1">
      <c r="B20" s="27" t="s">
        <v>57</v>
      </c>
      <c r="C20" s="28">
        <v>0</v>
      </c>
      <c r="D20" s="28">
        <v>1</v>
      </c>
      <c r="E20" s="29">
        <v>1</v>
      </c>
    </row>
    <row r="21" spans="2:5" s="17" customFormat="1" ht="16.05" customHeight="1">
      <c r="B21" s="30" t="s">
        <v>313</v>
      </c>
      <c r="C21" s="31">
        <v>8</v>
      </c>
      <c r="D21" s="31">
        <v>3</v>
      </c>
      <c r="E21" s="31">
        <v>11</v>
      </c>
    </row>
    <row r="22" spans="2:5" s="17" customFormat="1" ht="16.05" customHeight="1">
      <c r="B22" s="27" t="s">
        <v>16</v>
      </c>
      <c r="C22" s="28">
        <v>1</v>
      </c>
      <c r="D22" s="28">
        <v>0</v>
      </c>
      <c r="E22" s="29">
        <v>1</v>
      </c>
    </row>
    <row r="23" spans="2:5" s="17" customFormat="1" ht="16.05" customHeight="1">
      <c r="B23" s="24" t="s">
        <v>51</v>
      </c>
      <c r="C23" s="25">
        <v>2</v>
      </c>
      <c r="D23" s="25">
        <v>0</v>
      </c>
      <c r="E23" s="26">
        <v>2</v>
      </c>
    </row>
    <row r="24" spans="2:5" s="17" customFormat="1" ht="16.05" customHeight="1">
      <c r="B24" s="27" t="s">
        <v>65</v>
      </c>
      <c r="C24" s="28">
        <v>5</v>
      </c>
      <c r="D24" s="28">
        <v>3</v>
      </c>
      <c r="E24" s="29">
        <v>8</v>
      </c>
    </row>
    <row r="25" spans="2:5" s="17" customFormat="1" ht="16.05" customHeight="1">
      <c r="B25" s="30" t="s">
        <v>315</v>
      </c>
      <c r="C25" s="31">
        <v>96</v>
      </c>
      <c r="D25" s="31">
        <v>92</v>
      </c>
      <c r="E25" s="31">
        <v>188</v>
      </c>
    </row>
    <row r="26" spans="2:5" s="17" customFormat="1" ht="16.05" customHeight="1">
      <c r="B26" s="24" t="s">
        <v>113</v>
      </c>
      <c r="C26" s="25">
        <v>1</v>
      </c>
      <c r="D26" s="25">
        <v>1</v>
      </c>
      <c r="E26" s="26">
        <v>2</v>
      </c>
    </row>
    <row r="27" spans="2:5" s="17" customFormat="1" ht="16.05" customHeight="1">
      <c r="B27" s="27" t="s">
        <v>72</v>
      </c>
      <c r="C27" s="28">
        <v>95</v>
      </c>
      <c r="D27" s="28">
        <v>91</v>
      </c>
      <c r="E27" s="29">
        <v>186</v>
      </c>
    </row>
    <row r="28" spans="2:5" s="17" customFormat="1" ht="16.05" customHeight="1">
      <c r="B28" s="177" t="s">
        <v>318</v>
      </c>
      <c r="C28" s="178">
        <v>295</v>
      </c>
      <c r="D28" s="178">
        <v>244</v>
      </c>
      <c r="E28" s="178">
        <v>539</v>
      </c>
    </row>
    <row r="37" spans="8:8" ht="13.2">
      <c r="H37" s="16"/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23">
    <tabColor theme="3"/>
  </sheetPr>
  <dimension ref="B2:H28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554285714285713" defaultRowHeight="12"/>
  <cols>
    <col min="1" max="1" width="3.7142857142857144" style="16" customWidth="1"/>
    <col min="2" max="2" width="29.428571428571427" style="16" customWidth="1"/>
    <col min="3" max="8" width="8.714285714285714" style="16" customWidth="1"/>
    <col min="9" max="16384" width="11.571428571428571" style="16"/>
  </cols>
  <sheetData>
    <row r="1" s="17" customFormat="1" ht="70.05" customHeight="1"/>
    <row r="2" spans="2:8" s="17" customFormat="1" ht="16.05" customHeight="1">
      <c r="B2" s="18" t="s">
        <v>365</v>
      </c>
      <c r="C2" s="32"/>
      <c r="H2" s="32"/>
    </row>
    <row r="3" spans="2:8" s="17" customFormat="1" ht="16.05" customHeight="1">
      <c r="B3" s="83" t="s">
        <v>2</v>
      </c>
      <c r="H3" s="19"/>
    </row>
    <row r="4" spans="2:8" s="17" customFormat="1" ht="31.95" customHeight="1">
      <c r="B4" s="165" t="s">
        <v>235</v>
      </c>
      <c r="C4" s="20" t="s">
        <v>79</v>
      </c>
      <c r="D4" s="20" t="s">
        <v>80</v>
      </c>
      <c r="E4" s="20" t="s">
        <v>81</v>
      </c>
      <c r="F4" s="20" t="s">
        <v>82</v>
      </c>
      <c r="G4" s="20" t="s">
        <v>83</v>
      </c>
      <c r="H4" s="20" t="s">
        <v>318</v>
      </c>
    </row>
    <row r="5" spans="2:8" s="17" customFormat="1" ht="16.05" customHeight="1">
      <c r="B5" s="166" t="s">
        <v>334</v>
      </c>
      <c r="C5" s="168">
        <v>90</v>
      </c>
      <c r="D5" s="168">
        <v>10</v>
      </c>
      <c r="E5" s="167">
        <v>123</v>
      </c>
      <c r="F5" s="168">
        <v>112</v>
      </c>
      <c r="G5" s="168">
        <v>1</v>
      </c>
      <c r="H5" s="167">
        <v>336</v>
      </c>
    </row>
    <row r="6" spans="2:8" s="17" customFormat="1" ht="16.05" customHeight="1">
      <c r="B6" s="30" t="s">
        <v>310</v>
      </c>
      <c r="C6" s="169">
        <v>2</v>
      </c>
      <c r="D6" s="31">
        <v>0</v>
      </c>
      <c r="E6" s="31">
        <v>0</v>
      </c>
      <c r="F6" s="31">
        <v>1</v>
      </c>
      <c r="G6" s="31">
        <v>0</v>
      </c>
      <c r="H6" s="31">
        <v>3</v>
      </c>
    </row>
    <row r="7" spans="2:8" s="17" customFormat="1" ht="16.05" customHeight="1">
      <c r="B7" s="27" t="s">
        <v>18</v>
      </c>
      <c r="C7" s="170">
        <v>2</v>
      </c>
      <c r="D7" s="171">
        <v>0</v>
      </c>
      <c r="E7" s="28">
        <v>0</v>
      </c>
      <c r="F7" s="171">
        <v>1</v>
      </c>
      <c r="G7" s="171">
        <v>0</v>
      </c>
      <c r="H7" s="29">
        <v>3</v>
      </c>
    </row>
    <row r="8" spans="2:8" s="17" customFormat="1" ht="16.05" customHeight="1">
      <c r="B8" s="30" t="s">
        <v>311</v>
      </c>
      <c r="C8" s="169">
        <v>0</v>
      </c>
      <c r="D8" s="31">
        <v>1</v>
      </c>
      <c r="E8" s="31">
        <v>0</v>
      </c>
      <c r="F8" s="31">
        <v>0</v>
      </c>
      <c r="G8" s="31">
        <v>0</v>
      </c>
      <c r="H8" s="31">
        <v>1</v>
      </c>
    </row>
    <row r="9" spans="2:8" s="17" customFormat="1" ht="16.05" customHeight="1">
      <c r="B9" s="27" t="s">
        <v>19</v>
      </c>
      <c r="C9" s="170">
        <v>0</v>
      </c>
      <c r="D9" s="171">
        <v>1</v>
      </c>
      <c r="E9" s="28">
        <v>0</v>
      </c>
      <c r="F9" s="171">
        <v>0</v>
      </c>
      <c r="G9" s="171">
        <v>0</v>
      </c>
      <c r="H9" s="29">
        <v>1</v>
      </c>
    </row>
    <row r="10" spans="2:8" s="17" customFormat="1" ht="16.05" customHeight="1">
      <c r="B10" s="30" t="s">
        <v>313</v>
      </c>
      <c r="C10" s="169">
        <v>0</v>
      </c>
      <c r="D10" s="31">
        <v>0</v>
      </c>
      <c r="E10" s="31">
        <v>1</v>
      </c>
      <c r="F10" s="31">
        <v>0</v>
      </c>
      <c r="G10" s="31">
        <v>0</v>
      </c>
      <c r="H10" s="31">
        <v>1</v>
      </c>
    </row>
    <row r="11" spans="2:8" s="17" customFormat="1" ht="16.05" customHeight="1">
      <c r="B11" s="27" t="s">
        <v>15</v>
      </c>
      <c r="C11" s="170">
        <v>0</v>
      </c>
      <c r="D11" s="171">
        <v>0</v>
      </c>
      <c r="E11" s="28">
        <v>1</v>
      </c>
      <c r="F11" s="171">
        <v>0</v>
      </c>
      <c r="G11" s="171">
        <v>0</v>
      </c>
      <c r="H11" s="29">
        <v>1</v>
      </c>
    </row>
    <row r="12" spans="2:8" s="17" customFormat="1" ht="16.05" customHeight="1">
      <c r="B12" s="30" t="s">
        <v>315</v>
      </c>
      <c r="C12" s="169">
        <v>88</v>
      </c>
      <c r="D12" s="31">
        <v>9</v>
      </c>
      <c r="E12" s="31">
        <v>122</v>
      </c>
      <c r="F12" s="31">
        <v>111</v>
      </c>
      <c r="G12" s="31">
        <v>1</v>
      </c>
      <c r="H12" s="31">
        <v>331</v>
      </c>
    </row>
    <row r="13" spans="2:8" s="17" customFormat="1" ht="16.05" customHeight="1">
      <c r="B13" s="27" t="s">
        <v>72</v>
      </c>
      <c r="C13" s="170">
        <v>88</v>
      </c>
      <c r="D13" s="171">
        <v>9</v>
      </c>
      <c r="E13" s="28">
        <v>122</v>
      </c>
      <c r="F13" s="171">
        <v>111</v>
      </c>
      <c r="G13" s="171">
        <v>1</v>
      </c>
      <c r="H13" s="29">
        <v>331</v>
      </c>
    </row>
    <row r="14" spans="2:8" s="17" customFormat="1" ht="16.05" customHeight="1">
      <c r="B14" s="166" t="s">
        <v>333</v>
      </c>
      <c r="C14" s="168">
        <v>72</v>
      </c>
      <c r="D14" s="168">
        <v>7</v>
      </c>
      <c r="E14" s="167">
        <v>77</v>
      </c>
      <c r="F14" s="168">
        <v>44</v>
      </c>
      <c r="G14" s="168">
        <v>3</v>
      </c>
      <c r="H14" s="167">
        <v>203</v>
      </c>
    </row>
    <row r="15" spans="2:8" s="17" customFormat="1" ht="16.05" customHeight="1">
      <c r="B15" s="30" t="s">
        <v>314</v>
      </c>
      <c r="C15" s="169">
        <v>0</v>
      </c>
      <c r="D15" s="31">
        <v>0</v>
      </c>
      <c r="E15" s="31">
        <v>1</v>
      </c>
      <c r="F15" s="31">
        <v>0</v>
      </c>
      <c r="G15" s="31">
        <v>0</v>
      </c>
      <c r="H15" s="31">
        <v>1</v>
      </c>
    </row>
    <row r="16" spans="2:8" s="17" customFormat="1" ht="16.05" customHeight="1">
      <c r="B16" s="27" t="s">
        <v>184</v>
      </c>
      <c r="C16" s="170">
        <v>0</v>
      </c>
      <c r="D16" s="171">
        <v>0</v>
      </c>
      <c r="E16" s="28">
        <v>1</v>
      </c>
      <c r="F16" s="171">
        <v>0</v>
      </c>
      <c r="G16" s="171">
        <v>0</v>
      </c>
      <c r="H16" s="29">
        <v>1</v>
      </c>
    </row>
    <row r="17" spans="2:8" s="17" customFormat="1" ht="16.05" customHeight="1">
      <c r="B17" s="30" t="s">
        <v>310</v>
      </c>
      <c r="C17" s="169">
        <v>0</v>
      </c>
      <c r="D17" s="31">
        <v>0</v>
      </c>
      <c r="E17" s="31">
        <v>2</v>
      </c>
      <c r="F17" s="31">
        <v>0</v>
      </c>
      <c r="G17" s="31">
        <v>0</v>
      </c>
      <c r="H17" s="31">
        <v>2</v>
      </c>
    </row>
    <row r="18" spans="2:8" s="17" customFormat="1" ht="16.05" customHeight="1">
      <c r="B18" s="27" t="s">
        <v>12</v>
      </c>
      <c r="C18" s="170">
        <v>0</v>
      </c>
      <c r="D18" s="171">
        <v>0</v>
      </c>
      <c r="E18" s="28">
        <v>2</v>
      </c>
      <c r="F18" s="171">
        <v>0</v>
      </c>
      <c r="G18" s="171">
        <v>0</v>
      </c>
      <c r="H18" s="29">
        <v>2</v>
      </c>
    </row>
    <row r="19" spans="2:8" s="17" customFormat="1" ht="16.05" customHeight="1">
      <c r="B19" s="30" t="s">
        <v>311</v>
      </c>
      <c r="C19" s="169">
        <v>0</v>
      </c>
      <c r="D19" s="31">
        <v>0</v>
      </c>
      <c r="E19" s="31">
        <v>0</v>
      </c>
      <c r="F19" s="31">
        <v>0</v>
      </c>
      <c r="G19" s="31">
        <v>1</v>
      </c>
      <c r="H19" s="31">
        <v>1</v>
      </c>
    </row>
    <row r="20" spans="2:8" s="17" customFormat="1" ht="16.05" customHeight="1">
      <c r="B20" s="27" t="s">
        <v>57</v>
      </c>
      <c r="C20" s="170">
        <v>0</v>
      </c>
      <c r="D20" s="171">
        <v>0</v>
      </c>
      <c r="E20" s="28">
        <v>0</v>
      </c>
      <c r="F20" s="171">
        <v>0</v>
      </c>
      <c r="G20" s="171">
        <v>1</v>
      </c>
      <c r="H20" s="29">
        <v>1</v>
      </c>
    </row>
    <row r="21" spans="2:8" s="17" customFormat="1" ht="16.05" customHeight="1">
      <c r="B21" s="30" t="s">
        <v>313</v>
      </c>
      <c r="C21" s="169">
        <v>6</v>
      </c>
      <c r="D21" s="31">
        <v>1</v>
      </c>
      <c r="E21" s="31">
        <v>2</v>
      </c>
      <c r="F21" s="31">
        <v>2</v>
      </c>
      <c r="G21" s="31">
        <v>0</v>
      </c>
      <c r="H21" s="31">
        <v>11</v>
      </c>
    </row>
    <row r="22" spans="2:8" s="17" customFormat="1" ht="16.05" customHeight="1">
      <c r="B22" s="27" t="s">
        <v>16</v>
      </c>
      <c r="C22" s="170">
        <v>0</v>
      </c>
      <c r="D22" s="171">
        <v>0</v>
      </c>
      <c r="E22" s="28">
        <v>1</v>
      </c>
      <c r="F22" s="171">
        <v>0</v>
      </c>
      <c r="G22" s="171">
        <v>0</v>
      </c>
      <c r="H22" s="29">
        <v>1</v>
      </c>
    </row>
    <row r="23" spans="2:8" s="17" customFormat="1" ht="16.05" customHeight="1">
      <c r="B23" s="24" t="s">
        <v>51</v>
      </c>
      <c r="C23" s="172">
        <v>2</v>
      </c>
      <c r="D23" s="173">
        <v>0</v>
      </c>
      <c r="E23" s="25">
        <v>0</v>
      </c>
      <c r="F23" s="173">
        <v>0</v>
      </c>
      <c r="G23" s="173">
        <v>0</v>
      </c>
      <c r="H23" s="26">
        <v>2</v>
      </c>
    </row>
    <row r="24" spans="2:8" s="17" customFormat="1" ht="16.05" customHeight="1">
      <c r="B24" s="27" t="s">
        <v>65</v>
      </c>
      <c r="C24" s="170">
        <v>4</v>
      </c>
      <c r="D24" s="171">
        <v>1</v>
      </c>
      <c r="E24" s="28">
        <v>1</v>
      </c>
      <c r="F24" s="171">
        <v>2</v>
      </c>
      <c r="G24" s="171">
        <v>0</v>
      </c>
      <c r="H24" s="29">
        <v>8</v>
      </c>
    </row>
    <row r="25" spans="2:8" s="17" customFormat="1" ht="16.05" customHeight="1">
      <c r="B25" s="30" t="s">
        <v>315</v>
      </c>
      <c r="C25" s="169">
        <v>66</v>
      </c>
      <c r="D25" s="31">
        <v>6</v>
      </c>
      <c r="E25" s="31">
        <v>72</v>
      </c>
      <c r="F25" s="31">
        <v>42</v>
      </c>
      <c r="G25" s="31">
        <v>2</v>
      </c>
      <c r="H25" s="31">
        <v>188</v>
      </c>
    </row>
    <row r="26" spans="2:8" s="17" customFormat="1" ht="16.05" customHeight="1">
      <c r="B26" s="24" t="s">
        <v>113</v>
      </c>
      <c r="C26" s="172">
        <v>1</v>
      </c>
      <c r="D26" s="173">
        <v>0</v>
      </c>
      <c r="E26" s="25">
        <v>1</v>
      </c>
      <c r="F26" s="173">
        <v>0</v>
      </c>
      <c r="G26" s="173">
        <v>0</v>
      </c>
      <c r="H26" s="26">
        <v>2</v>
      </c>
    </row>
    <row r="27" spans="2:8" s="17" customFormat="1" ht="16.05" customHeight="1">
      <c r="B27" s="27" t="s">
        <v>72</v>
      </c>
      <c r="C27" s="170">
        <v>65</v>
      </c>
      <c r="D27" s="171">
        <v>6</v>
      </c>
      <c r="E27" s="28">
        <v>71</v>
      </c>
      <c r="F27" s="171">
        <v>42</v>
      </c>
      <c r="G27" s="171">
        <v>2</v>
      </c>
      <c r="H27" s="29">
        <v>186</v>
      </c>
    </row>
    <row r="28" spans="2:8" s="17" customFormat="1" ht="16.05" customHeight="1">
      <c r="B28" s="177" t="s">
        <v>318</v>
      </c>
      <c r="C28" s="178">
        <v>162</v>
      </c>
      <c r="D28" s="178">
        <v>17</v>
      </c>
      <c r="E28" s="178">
        <v>200</v>
      </c>
      <c r="F28" s="178">
        <v>156</v>
      </c>
      <c r="G28" s="178">
        <v>4</v>
      </c>
      <c r="H28" s="178">
        <v>539</v>
      </c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24">
    <tabColor theme="3"/>
  </sheetPr>
  <dimension ref="B2:E15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554285714285713" defaultRowHeight="12"/>
  <cols>
    <col min="1" max="1" width="3.7142857142857144" style="16" customWidth="1"/>
    <col min="2" max="2" width="26.714285714285715" style="16" customWidth="1"/>
    <col min="3" max="4" width="11.571428571428571" style="16"/>
    <col min="5" max="5" width="13" style="16" customWidth="1"/>
    <col min="6" max="16384" width="11.571428571428571" style="16"/>
  </cols>
  <sheetData>
    <row r="1" s="17" customFormat="1" ht="70.05" customHeight="1"/>
    <row r="2" spans="2:5" s="17" customFormat="1" ht="16.05" customHeight="1">
      <c r="B2" s="18" t="s">
        <v>366</v>
      </c>
      <c r="E2" s="32"/>
    </row>
    <row r="3" spans="2:5" s="17" customFormat="1" ht="16.05" customHeight="1">
      <c r="B3" s="83" t="s">
        <v>2</v>
      </c>
      <c r="E3" s="19"/>
    </row>
    <row r="4" spans="2:5" s="17" customFormat="1" ht="31.95" customHeight="1">
      <c r="B4" s="165" t="s">
        <v>235</v>
      </c>
      <c r="C4" s="20" t="s">
        <v>8</v>
      </c>
      <c r="D4" s="20" t="s">
        <v>5</v>
      </c>
      <c r="E4" s="20" t="s">
        <v>318</v>
      </c>
    </row>
    <row r="5" spans="2:5" s="17" customFormat="1" ht="16.05" customHeight="1">
      <c r="B5" s="166" t="s">
        <v>334</v>
      </c>
      <c r="C5" s="167">
        <v>5</v>
      </c>
      <c r="D5" s="167">
        <v>1</v>
      </c>
      <c r="E5" s="167">
        <v>6</v>
      </c>
    </row>
    <row r="6" spans="2:5" s="17" customFormat="1" ht="16.05" customHeight="1">
      <c r="B6" s="30" t="s">
        <v>311</v>
      </c>
      <c r="C6" s="31">
        <v>5</v>
      </c>
      <c r="D6" s="31">
        <v>1</v>
      </c>
      <c r="E6" s="31">
        <v>6</v>
      </c>
    </row>
    <row r="7" spans="2:5" s="17" customFormat="1" ht="16.05" customHeight="1">
      <c r="B7" s="27" t="s">
        <v>74</v>
      </c>
      <c r="C7" s="28">
        <v>5</v>
      </c>
      <c r="D7" s="28">
        <v>1</v>
      </c>
      <c r="E7" s="29">
        <v>6</v>
      </c>
    </row>
    <row r="8" spans="2:5" s="17" customFormat="1" ht="16.05" customHeight="1">
      <c r="B8" s="166" t="s">
        <v>333</v>
      </c>
      <c r="C8" s="167">
        <v>19</v>
      </c>
      <c r="D8" s="167">
        <v>14</v>
      </c>
      <c r="E8" s="167">
        <v>33</v>
      </c>
    </row>
    <row r="9" spans="2:5" s="17" customFormat="1" ht="16.05" customHeight="1">
      <c r="B9" s="30" t="s">
        <v>311</v>
      </c>
      <c r="C9" s="31">
        <v>19</v>
      </c>
      <c r="D9" s="31">
        <v>14</v>
      </c>
      <c r="E9" s="31">
        <v>33</v>
      </c>
    </row>
    <row r="10" spans="2:5" s="17" customFormat="1" ht="16.05" customHeight="1">
      <c r="B10" s="27" t="s">
        <v>14</v>
      </c>
      <c r="C10" s="28">
        <v>3</v>
      </c>
      <c r="D10" s="28">
        <v>7</v>
      </c>
      <c r="E10" s="29">
        <v>10</v>
      </c>
    </row>
    <row r="11" spans="2:5" s="17" customFormat="1" ht="16.05" customHeight="1">
      <c r="B11" s="24" t="s">
        <v>46</v>
      </c>
      <c r="C11" s="25">
        <v>0</v>
      </c>
      <c r="D11" s="25">
        <v>3</v>
      </c>
      <c r="E11" s="26">
        <v>3</v>
      </c>
    </row>
    <row r="12" spans="2:5" s="17" customFormat="1" ht="16.05" customHeight="1">
      <c r="B12" s="27" t="s">
        <v>60</v>
      </c>
      <c r="C12" s="28">
        <v>4</v>
      </c>
      <c r="D12" s="28">
        <v>1</v>
      </c>
      <c r="E12" s="29">
        <v>5</v>
      </c>
    </row>
    <row r="13" spans="2:5" s="17" customFormat="1" ht="16.05" customHeight="1">
      <c r="B13" s="24" t="s">
        <v>74</v>
      </c>
      <c r="C13" s="25">
        <v>12</v>
      </c>
      <c r="D13" s="25">
        <v>3</v>
      </c>
      <c r="E13" s="26">
        <v>15</v>
      </c>
    </row>
    <row r="14" spans="2:5" s="17" customFormat="1" ht="16.05" customHeight="1">
      <c r="B14" s="177" t="s">
        <v>318</v>
      </c>
      <c r="C14" s="178">
        <v>24</v>
      </c>
      <c r="D14" s="178">
        <v>15</v>
      </c>
      <c r="E14" s="178">
        <v>39</v>
      </c>
    </row>
    <row r="15" spans="2:5" ht="13.5" customHeight="1">
      <c r="B15" s="107"/>
      <c r="C15" s="92"/>
      <c r="D15" s="92"/>
      <c r="E15" s="93"/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25">
    <tabColor theme="3"/>
  </sheetPr>
  <dimension ref="B2:H37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7.285714285714285" customWidth="1"/>
    <col min="3" max="8" width="8.714285714285714" customWidth="1"/>
  </cols>
  <sheetData>
    <row r="1" s="17" customFormat="1" ht="70.05" customHeight="1"/>
    <row r="2" spans="2:8" s="17" customFormat="1" ht="16.05" customHeight="1">
      <c r="B2" s="18" t="s">
        <v>367</v>
      </c>
      <c r="C2" s="32"/>
      <c r="H2" s="32"/>
    </row>
    <row r="3" spans="2:8" s="17" customFormat="1" ht="16.05" customHeight="1">
      <c r="B3" s="83" t="s">
        <v>2</v>
      </c>
      <c r="H3" s="19"/>
    </row>
    <row r="4" spans="2:8" s="17" customFormat="1" ht="31.95" customHeight="1">
      <c r="B4" s="165" t="s">
        <v>235</v>
      </c>
      <c r="C4" s="20" t="s">
        <v>79</v>
      </c>
      <c r="D4" s="20" t="s">
        <v>80</v>
      </c>
      <c r="E4" s="20" t="s">
        <v>81</v>
      </c>
      <c r="F4" s="20" t="s">
        <v>82</v>
      </c>
      <c r="G4" s="20" t="s">
        <v>83</v>
      </c>
      <c r="H4" s="20" t="s">
        <v>318</v>
      </c>
    </row>
    <row r="5" spans="2:8" s="17" customFormat="1" ht="16.05" customHeight="1">
      <c r="B5" s="166" t="s">
        <v>334</v>
      </c>
      <c r="C5" s="167">
        <v>0</v>
      </c>
      <c r="D5" s="167">
        <v>0</v>
      </c>
      <c r="E5" s="167">
        <v>3</v>
      </c>
      <c r="F5" s="167">
        <v>3</v>
      </c>
      <c r="G5" s="167">
        <v>0</v>
      </c>
      <c r="H5" s="167">
        <v>6</v>
      </c>
    </row>
    <row r="6" spans="2:8" s="17" customFormat="1" ht="16.05" customHeight="1">
      <c r="B6" s="30" t="s">
        <v>311</v>
      </c>
      <c r="C6" s="31">
        <v>0</v>
      </c>
      <c r="D6" s="31">
        <v>0</v>
      </c>
      <c r="E6" s="31">
        <v>3</v>
      </c>
      <c r="F6" s="31">
        <v>3</v>
      </c>
      <c r="G6" s="31">
        <v>0</v>
      </c>
      <c r="H6" s="31">
        <v>6</v>
      </c>
    </row>
    <row r="7" spans="2:8" s="17" customFormat="1" ht="16.05" customHeight="1">
      <c r="B7" s="27" t="s">
        <v>74</v>
      </c>
      <c r="C7" s="28">
        <v>0</v>
      </c>
      <c r="D7" s="28">
        <v>0</v>
      </c>
      <c r="E7" s="28">
        <v>3</v>
      </c>
      <c r="F7" s="28">
        <v>3</v>
      </c>
      <c r="G7" s="28">
        <v>0</v>
      </c>
      <c r="H7" s="29">
        <v>6</v>
      </c>
    </row>
    <row r="8" spans="2:8" s="17" customFormat="1" ht="16.05" customHeight="1">
      <c r="B8" s="166" t="s">
        <v>333</v>
      </c>
      <c r="C8" s="167">
        <v>6</v>
      </c>
      <c r="D8" s="167">
        <v>3</v>
      </c>
      <c r="E8" s="167">
        <v>10</v>
      </c>
      <c r="F8" s="167">
        <v>14</v>
      </c>
      <c r="G8" s="167">
        <v>0</v>
      </c>
      <c r="H8" s="167">
        <v>33</v>
      </c>
    </row>
    <row r="9" spans="2:8" s="17" customFormat="1" ht="16.05" customHeight="1">
      <c r="B9" s="30" t="s">
        <v>311</v>
      </c>
      <c r="C9" s="31">
        <v>6</v>
      </c>
      <c r="D9" s="31">
        <v>3</v>
      </c>
      <c r="E9" s="31">
        <v>10</v>
      </c>
      <c r="F9" s="31">
        <v>14</v>
      </c>
      <c r="G9" s="31">
        <v>0</v>
      </c>
      <c r="H9" s="31">
        <v>33</v>
      </c>
    </row>
    <row r="10" spans="2:8" s="17" customFormat="1" ht="16.05" customHeight="1">
      <c r="B10" s="27" t="s">
        <v>14</v>
      </c>
      <c r="C10" s="28">
        <v>2</v>
      </c>
      <c r="D10" s="28">
        <v>1</v>
      </c>
      <c r="E10" s="28">
        <v>3</v>
      </c>
      <c r="F10" s="28">
        <v>4</v>
      </c>
      <c r="G10" s="28">
        <v>0</v>
      </c>
      <c r="H10" s="29">
        <v>10</v>
      </c>
    </row>
    <row r="11" spans="2:8" s="17" customFormat="1" ht="16.05" customHeight="1">
      <c r="B11" s="24" t="s">
        <v>46</v>
      </c>
      <c r="C11" s="25">
        <v>1</v>
      </c>
      <c r="D11" s="25">
        <v>0</v>
      </c>
      <c r="E11" s="25">
        <v>1</v>
      </c>
      <c r="F11" s="25">
        <v>1</v>
      </c>
      <c r="G11" s="25">
        <v>0</v>
      </c>
      <c r="H11" s="26">
        <v>3</v>
      </c>
    </row>
    <row r="12" spans="2:8" s="17" customFormat="1" ht="16.05" customHeight="1">
      <c r="B12" s="27" t="s">
        <v>60</v>
      </c>
      <c r="C12" s="28">
        <v>1</v>
      </c>
      <c r="D12" s="28">
        <v>0</v>
      </c>
      <c r="E12" s="28">
        <v>2</v>
      </c>
      <c r="F12" s="28">
        <v>2</v>
      </c>
      <c r="G12" s="28">
        <v>0</v>
      </c>
      <c r="H12" s="29">
        <v>5</v>
      </c>
    </row>
    <row r="13" spans="2:8" s="17" customFormat="1" ht="16.05" customHeight="1">
      <c r="B13" s="24" t="s">
        <v>74</v>
      </c>
      <c r="C13" s="25">
        <v>2</v>
      </c>
      <c r="D13" s="25">
        <v>2</v>
      </c>
      <c r="E13" s="25">
        <v>4</v>
      </c>
      <c r="F13" s="25">
        <v>7</v>
      </c>
      <c r="G13" s="25">
        <v>0</v>
      </c>
      <c r="H13" s="26">
        <v>15</v>
      </c>
    </row>
    <row r="14" spans="2:8" s="17" customFormat="1" ht="16.05" customHeight="1">
      <c r="B14" s="177" t="s">
        <v>318</v>
      </c>
      <c r="C14" s="178">
        <f>C5+C8</f>
        <v>6</v>
      </c>
      <c r="D14" s="178">
        <f t="shared" si="0" ref="D14:H14">D5+D8</f>
        <v>3</v>
      </c>
      <c r="E14" s="178">
        <f t="shared" si="0"/>
        <v>13</v>
      </c>
      <c r="F14" s="178">
        <f t="shared" si="0"/>
        <v>17</v>
      </c>
      <c r="G14" s="178">
        <f t="shared" si="0"/>
        <v>0</v>
      </c>
      <c r="H14" s="178">
        <f t="shared" si="0"/>
        <v>39</v>
      </c>
    </row>
    <row r="37" spans="8:8" ht="13.2">
      <c r="H37" s="16"/>
    </row>
  </sheetData>
  <printOptions horizontalCentered="1"/>
  <pageMargins left="0" right="0" top="0" bottom="0" header="0" footer="0.7874015748031497"/>
  <pageSetup orientation="portrait" paperSize="9" r:id="rId2"/>
  <headerFooter alignWithMargins="0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26">
    <tabColor theme="3"/>
  </sheetPr>
  <dimension ref="B2:AF44"/>
  <sheetViews>
    <sheetView showGridLines="0" zoomScale="140" zoomScaleNormal="140" workbookViewId="0" topLeftCell="A15">
      <selection pane="topLeft" activeCell="K14" sqref="K14"/>
    </sheetView>
  </sheetViews>
  <sheetFormatPr defaultColWidth="11.444285714285714" defaultRowHeight="13.2"/>
  <cols>
    <col min="1" max="1" width="3.7142857142857144" style="6" customWidth="1"/>
    <col min="2" max="2" width="21.285714285714285" style="6" customWidth="1"/>
    <col min="3" max="5" width="10.714285714285714" style="6" customWidth="1"/>
    <col min="6" max="6" width="13.571428571428571" style="6" customWidth="1"/>
    <col min="7" max="7" width="10.428571428571429" style="6" customWidth="1"/>
    <col min="8" max="8" width="32.714285714285715" style="6" customWidth="1"/>
    <col min="9" max="11" width="11.428571428571429" style="6"/>
    <col min="12" max="12" width="11.428571428571429" style="6" customWidth="1"/>
    <col min="13" max="13" width="11.285714285714286" style="6" customWidth="1"/>
    <col min="14" max="16384" width="11.428571428571429" style="6"/>
  </cols>
  <sheetData>
    <row r="1" s="108" customFormat="1" ht="70.05" customHeight="1"/>
    <row r="2" spans="2:7" s="108" customFormat="1" ht="16.05" customHeight="1">
      <c r="B2" s="196" t="s">
        <v>368</v>
      </c>
      <c r="C2" s="109"/>
      <c r="D2" s="109"/>
      <c r="E2" s="109"/>
      <c r="F2" s="110"/>
      <c r="G2" s="110"/>
    </row>
    <row r="3" spans="2:6" s="108" customFormat="1" ht="16.05" customHeight="1">
      <c r="B3" s="111" t="s">
        <v>2</v>
      </c>
      <c r="C3" s="111"/>
      <c r="D3" s="111"/>
      <c r="E3" s="111"/>
      <c r="F3" s="112"/>
    </row>
    <row r="4" spans="2:7" s="108" customFormat="1" ht="16.05" customHeight="1">
      <c r="B4" s="160" t="s">
        <v>7</v>
      </c>
      <c r="C4" s="161" t="s">
        <v>8</v>
      </c>
      <c r="D4" s="161" t="s">
        <v>5</v>
      </c>
      <c r="E4" s="161" t="s">
        <v>305</v>
      </c>
      <c r="F4" s="161" t="s">
        <v>84</v>
      </c>
      <c r="G4" s="161" t="s">
        <v>85</v>
      </c>
    </row>
    <row r="5" spans="2:7" s="108" customFormat="1" ht="16.05" customHeight="1">
      <c r="B5" s="138" t="s">
        <v>38</v>
      </c>
      <c r="C5" s="139">
        <v>4397</v>
      </c>
      <c r="D5" s="139">
        <v>2130</v>
      </c>
      <c r="E5" s="139">
        <v>7</v>
      </c>
      <c r="F5" s="139">
        <v>6534</v>
      </c>
      <c r="G5" s="140">
        <f t="shared" si="0" ref="G5:G32">F5*1/F$33</f>
        <v>0.47812088394555829</v>
      </c>
    </row>
    <row r="6" spans="2:7" s="108" customFormat="1" ht="16.05" customHeight="1">
      <c r="B6" s="141" t="s">
        <v>89</v>
      </c>
      <c r="C6" s="142">
        <v>2707</v>
      </c>
      <c r="D6" s="142">
        <v>1027</v>
      </c>
      <c r="E6" s="142">
        <v>1</v>
      </c>
      <c r="F6" s="142">
        <v>3735</v>
      </c>
      <c r="G6" s="143">
        <f t="shared" si="0"/>
        <v>0.27330601492755746</v>
      </c>
    </row>
    <row r="7" spans="2:7" s="108" customFormat="1" ht="16.05" customHeight="1">
      <c r="B7" s="144" t="s">
        <v>87</v>
      </c>
      <c r="C7" s="145">
        <v>631</v>
      </c>
      <c r="D7" s="145">
        <v>190</v>
      </c>
      <c r="E7" s="145">
        <v>1</v>
      </c>
      <c r="F7" s="145">
        <v>822</v>
      </c>
      <c r="G7" s="146">
        <f t="shared" si="0"/>
        <v>0.060149275574418265</v>
      </c>
    </row>
    <row r="8" spans="2:7" s="108" customFormat="1" ht="16.05" customHeight="1">
      <c r="B8" s="147" t="s">
        <v>255</v>
      </c>
      <c r="C8" s="148">
        <v>702</v>
      </c>
      <c r="D8" s="148">
        <v>86</v>
      </c>
      <c r="E8" s="148">
        <v>1</v>
      </c>
      <c r="F8" s="148">
        <v>789</v>
      </c>
      <c r="G8" s="149">
        <f t="shared" si="0"/>
        <v>0.057734523635299281</v>
      </c>
    </row>
    <row r="9" spans="2:7" s="108" customFormat="1" ht="16.05" customHeight="1">
      <c r="B9" s="150" t="s">
        <v>86</v>
      </c>
      <c r="C9" s="151">
        <v>480</v>
      </c>
      <c r="D9" s="151">
        <v>59</v>
      </c>
      <c r="E9" s="151">
        <v>0</v>
      </c>
      <c r="F9" s="151">
        <v>539</v>
      </c>
      <c r="G9" s="152">
        <f t="shared" si="0"/>
        <v>0.039440948338943363</v>
      </c>
    </row>
    <row r="10" spans="2:7" s="108" customFormat="1" ht="16.05" customHeight="1">
      <c r="B10" s="162" t="s">
        <v>97</v>
      </c>
      <c r="C10" s="163">
        <v>394</v>
      </c>
      <c r="D10" s="163">
        <v>59</v>
      </c>
      <c r="E10" s="163">
        <v>2</v>
      </c>
      <c r="F10" s="163">
        <v>455</v>
      </c>
      <c r="G10" s="164">
        <f t="shared" si="0"/>
        <v>0.033294307039367775</v>
      </c>
    </row>
    <row r="11" spans="2:7" s="108" customFormat="1" ht="16.05" customHeight="1">
      <c r="B11" s="156" t="s">
        <v>96</v>
      </c>
      <c r="C11" s="157">
        <v>117</v>
      </c>
      <c r="D11" s="157">
        <v>16</v>
      </c>
      <c r="E11" s="157">
        <v>0</v>
      </c>
      <c r="F11" s="157">
        <v>133</v>
      </c>
      <c r="G11" s="158">
        <f t="shared" si="0"/>
        <v>0.0097321820576613486</v>
      </c>
    </row>
    <row r="12" spans="2:7" s="108" customFormat="1" ht="16.05" customHeight="1">
      <c r="B12" s="162" t="s">
        <v>91</v>
      </c>
      <c r="C12" s="163">
        <v>108</v>
      </c>
      <c r="D12" s="163">
        <v>22</v>
      </c>
      <c r="E12" s="163">
        <v>0</v>
      </c>
      <c r="F12" s="163">
        <v>130</v>
      </c>
      <c r="G12" s="164">
        <f t="shared" si="0"/>
        <v>0.0095126591541050791</v>
      </c>
    </row>
    <row r="13" spans="2:7" s="108" customFormat="1" ht="16.05" customHeight="1">
      <c r="B13" s="156" t="s">
        <v>88</v>
      </c>
      <c r="C13" s="157">
        <v>81</v>
      </c>
      <c r="D13" s="157">
        <v>35</v>
      </c>
      <c r="E13" s="157">
        <v>0</v>
      </c>
      <c r="F13" s="157">
        <v>116</v>
      </c>
      <c r="G13" s="158">
        <f t="shared" si="0"/>
        <v>0.0084882189375091472</v>
      </c>
    </row>
    <row r="14" spans="2:7" s="108" customFormat="1" ht="16.05" customHeight="1">
      <c r="B14" s="162" t="s">
        <v>90</v>
      </c>
      <c r="C14" s="163">
        <v>41</v>
      </c>
      <c r="D14" s="163">
        <v>19</v>
      </c>
      <c r="E14" s="163">
        <v>0</v>
      </c>
      <c r="F14" s="163">
        <v>60</v>
      </c>
      <c r="G14" s="164">
        <f t="shared" si="0"/>
        <v>0.0043904580711254205</v>
      </c>
    </row>
    <row r="15" spans="2:7" s="108" customFormat="1" ht="16.05" customHeight="1">
      <c r="B15" s="156" t="s">
        <v>92</v>
      </c>
      <c r="C15" s="157">
        <v>48</v>
      </c>
      <c r="D15" s="157">
        <v>11</v>
      </c>
      <c r="E15" s="157">
        <v>0</v>
      </c>
      <c r="F15" s="157">
        <v>59</v>
      </c>
      <c r="G15" s="158">
        <f t="shared" si="0"/>
        <v>0.0043172837699399971</v>
      </c>
    </row>
    <row r="16" spans="2:7" s="108" customFormat="1" ht="16.05" customHeight="1">
      <c r="B16" s="162" t="s">
        <v>99</v>
      </c>
      <c r="C16" s="163">
        <v>57</v>
      </c>
      <c r="D16" s="163">
        <v>2</v>
      </c>
      <c r="E16" s="163">
        <v>0</v>
      </c>
      <c r="F16" s="163">
        <v>59</v>
      </c>
      <c r="G16" s="164">
        <f t="shared" si="0"/>
        <v>0.0043172837699399971</v>
      </c>
    </row>
    <row r="17" spans="2:7" s="108" customFormat="1" ht="16.05" customHeight="1">
      <c r="B17" s="156" t="s">
        <v>95</v>
      </c>
      <c r="C17" s="157">
        <v>35</v>
      </c>
      <c r="D17" s="157">
        <v>15</v>
      </c>
      <c r="E17" s="157">
        <v>0</v>
      </c>
      <c r="F17" s="157">
        <v>50</v>
      </c>
      <c r="G17" s="158">
        <f t="shared" si="0"/>
        <v>0.0036587150592711838</v>
      </c>
    </row>
    <row r="18" spans="2:32" s="108" customFormat="1" ht="16.05" customHeight="1">
      <c r="B18" s="162" t="s">
        <v>93</v>
      </c>
      <c r="C18" s="163">
        <v>28</v>
      </c>
      <c r="D18" s="163">
        <v>16</v>
      </c>
      <c r="E18" s="163">
        <v>0</v>
      </c>
      <c r="F18" s="163">
        <v>44</v>
      </c>
      <c r="G18" s="164">
        <f t="shared" si="0"/>
        <v>0.0032196692521586417</v>
      </c>
      <c r="AA18" s="113" t="s">
        <v>103</v>
      </c>
      <c r="AB18" s="113"/>
      <c r="AC18" s="113"/>
      <c r="AD18" s="113"/>
      <c r="AE18" s="114" t="s">
        <v>1</v>
      </c>
      <c r="AF18" s="114" t="s">
        <v>85</v>
      </c>
    </row>
    <row r="19" spans="2:32" s="108" customFormat="1" ht="16.05" customHeight="1">
      <c r="B19" s="156" t="s">
        <v>98</v>
      </c>
      <c r="C19" s="157">
        <v>29</v>
      </c>
      <c r="D19" s="157">
        <v>13</v>
      </c>
      <c r="E19" s="157">
        <v>0</v>
      </c>
      <c r="F19" s="157">
        <v>42</v>
      </c>
      <c r="G19" s="158">
        <f t="shared" si="0"/>
        <v>0.0030733206497877944</v>
      </c>
      <c r="AA19" s="113" t="str">
        <f>B5</f>
        <v>Francia</v>
      </c>
      <c r="AB19" s="113"/>
      <c r="AC19" s="113"/>
      <c r="AD19" s="113"/>
      <c r="AE19" s="115">
        <f t="shared" si="1" ref="AE19:AF23">F5</f>
        <v>6534</v>
      </c>
      <c r="AF19" s="116">
        <f t="shared" si="1"/>
        <v>0.47812088394555829</v>
      </c>
    </row>
    <row r="20" spans="2:32" s="108" customFormat="1" ht="16.05" customHeight="1">
      <c r="B20" s="162" t="s">
        <v>100</v>
      </c>
      <c r="C20" s="163">
        <v>23</v>
      </c>
      <c r="D20" s="163">
        <v>1</v>
      </c>
      <c r="E20" s="163">
        <v>0</v>
      </c>
      <c r="F20" s="163">
        <v>24</v>
      </c>
      <c r="G20" s="164">
        <f t="shared" si="0"/>
        <v>0.0017561832284501682</v>
      </c>
      <c r="AA20" s="113" t="str">
        <f>B6</f>
        <v>Alemania</v>
      </c>
      <c r="AB20" s="113"/>
      <c r="AC20" s="113"/>
      <c r="AD20" s="113"/>
      <c r="AE20" s="115">
        <f t="shared" si="1"/>
        <v>3735</v>
      </c>
      <c r="AF20" s="116">
        <f t="shared" si="1"/>
        <v>0.27330601492755746</v>
      </c>
    </row>
    <row r="21" spans="2:32" s="108" customFormat="1" ht="16.05" customHeight="1">
      <c r="B21" s="156" t="s">
        <v>118</v>
      </c>
      <c r="C21" s="157">
        <v>11</v>
      </c>
      <c r="D21" s="157">
        <v>7</v>
      </c>
      <c r="E21" s="157">
        <v>0</v>
      </c>
      <c r="F21" s="157">
        <v>18</v>
      </c>
      <c r="G21" s="158">
        <f t="shared" si="0"/>
        <v>0.0013171374213376262</v>
      </c>
      <c r="AA21" s="113" t="str">
        <f>B7</f>
        <v>Bélgica</v>
      </c>
      <c r="AB21" s="113"/>
      <c r="AC21" s="113"/>
      <c r="AD21" s="113"/>
      <c r="AE21" s="117">
        <f t="shared" si="1"/>
        <v>822</v>
      </c>
      <c r="AF21" s="116">
        <f t="shared" si="1"/>
        <v>0.060149275574418265</v>
      </c>
    </row>
    <row r="22" spans="2:32" s="108" customFormat="1" ht="16.05" customHeight="1">
      <c r="B22" s="162" t="s">
        <v>102</v>
      </c>
      <c r="C22" s="163">
        <v>6</v>
      </c>
      <c r="D22" s="163">
        <v>9</v>
      </c>
      <c r="E22" s="163">
        <v>0</v>
      </c>
      <c r="F22" s="163">
        <v>15</v>
      </c>
      <c r="G22" s="164">
        <f t="shared" si="0"/>
        <v>0.0010976145177813551</v>
      </c>
      <c r="AA22" s="113" t="str">
        <f>B8</f>
        <v>Países Bajos</v>
      </c>
      <c r="AB22" s="113"/>
      <c r="AC22" s="113"/>
      <c r="AD22" s="113"/>
      <c r="AE22" s="117">
        <f t="shared" si="1"/>
        <v>789</v>
      </c>
      <c r="AF22" s="116">
        <f t="shared" si="1"/>
        <v>0.057734523635299281</v>
      </c>
    </row>
    <row r="23" spans="2:32" s="108" customFormat="1" ht="16.05" customHeight="1">
      <c r="B23" s="156" t="s">
        <v>117</v>
      </c>
      <c r="C23" s="157">
        <v>3</v>
      </c>
      <c r="D23" s="157">
        <v>6</v>
      </c>
      <c r="E23" s="157">
        <v>0</v>
      </c>
      <c r="F23" s="157">
        <v>9</v>
      </c>
      <c r="G23" s="158">
        <f t="shared" si="0"/>
        <v>0.00065856871066881308</v>
      </c>
      <c r="AA23" s="113" t="str">
        <f>B9</f>
        <v>Suiza</v>
      </c>
      <c r="AB23" s="113"/>
      <c r="AC23" s="113"/>
      <c r="AD23" s="113"/>
      <c r="AE23" s="117">
        <f t="shared" si="1"/>
        <v>539</v>
      </c>
      <c r="AF23" s="116">
        <f t="shared" si="1"/>
        <v>0.039440948338943363</v>
      </c>
    </row>
    <row r="24" spans="2:32" s="108" customFormat="1" ht="16.05" customHeight="1">
      <c r="B24" s="162" t="s">
        <v>264</v>
      </c>
      <c r="C24" s="163">
        <v>6</v>
      </c>
      <c r="D24" s="163">
        <v>1</v>
      </c>
      <c r="E24" s="163">
        <v>0</v>
      </c>
      <c r="F24" s="163">
        <v>7</v>
      </c>
      <c r="G24" s="164">
        <f t="shared" si="0"/>
        <v>0.00051222010829796573</v>
      </c>
      <c r="AA24" s="113" t="s">
        <v>104</v>
      </c>
      <c r="AB24" s="113"/>
      <c r="AC24" s="113"/>
      <c r="AD24" s="113"/>
      <c r="AE24" s="117">
        <f>F33-SUM(AE19:AE23)</f>
        <v>1247</v>
      </c>
      <c r="AF24" s="116">
        <f>1-SUM(AF19:AF23)</f>
        <v>0.091248353578223251</v>
      </c>
    </row>
    <row r="25" spans="2:7" s="108" customFormat="1" ht="16.05" customHeight="1">
      <c r="B25" s="156" t="s">
        <v>220</v>
      </c>
      <c r="C25" s="157">
        <v>2</v>
      </c>
      <c r="D25" s="157">
        <v>4</v>
      </c>
      <c r="E25" s="157">
        <v>0</v>
      </c>
      <c r="F25" s="157">
        <v>6</v>
      </c>
      <c r="G25" s="158">
        <f t="shared" si="0"/>
        <v>0.00043904580711254205</v>
      </c>
    </row>
    <row r="26" spans="2:7" s="108" customFormat="1" ht="16.05" customHeight="1">
      <c r="B26" s="162" t="s">
        <v>282</v>
      </c>
      <c r="C26" s="163">
        <v>3</v>
      </c>
      <c r="D26" s="163">
        <v>1</v>
      </c>
      <c r="E26" s="163">
        <v>0</v>
      </c>
      <c r="F26" s="163">
        <v>4</v>
      </c>
      <c r="G26" s="164">
        <f t="shared" si="0"/>
        <v>0.0002926972047416947</v>
      </c>
    </row>
    <row r="27" spans="2:7" s="108" customFormat="1" ht="16.05" customHeight="1">
      <c r="B27" s="156" t="s">
        <v>101</v>
      </c>
      <c r="C27" s="157">
        <v>4</v>
      </c>
      <c r="D27" s="157">
        <v>0</v>
      </c>
      <c r="E27" s="157">
        <v>0</v>
      </c>
      <c r="F27" s="157">
        <v>4</v>
      </c>
      <c r="G27" s="158">
        <f t="shared" si="0"/>
        <v>0.0002926972047416947</v>
      </c>
    </row>
    <row r="28" spans="2:7" s="108" customFormat="1" ht="16.05" customHeight="1">
      <c r="B28" s="162" t="s">
        <v>265</v>
      </c>
      <c r="C28" s="163">
        <v>2</v>
      </c>
      <c r="D28" s="163">
        <v>1</v>
      </c>
      <c r="E28" s="163">
        <v>0</v>
      </c>
      <c r="F28" s="163">
        <v>3</v>
      </c>
      <c r="G28" s="164">
        <f t="shared" si="0"/>
        <v>0.00021952290355627103</v>
      </c>
    </row>
    <row r="29" spans="2:7" s="108" customFormat="1" ht="16.05" customHeight="1">
      <c r="B29" s="156" t="s">
        <v>304</v>
      </c>
      <c r="C29" s="157">
        <v>3</v>
      </c>
      <c r="D29" s="157">
        <v>0</v>
      </c>
      <c r="E29" s="157">
        <v>0</v>
      </c>
      <c r="F29" s="157">
        <v>3</v>
      </c>
      <c r="G29" s="158">
        <f t="shared" si="0"/>
        <v>0.00021952290355627103</v>
      </c>
    </row>
    <row r="30" spans="2:7" s="108" customFormat="1" ht="16.05" customHeight="1">
      <c r="B30" s="162" t="s">
        <v>210</v>
      </c>
      <c r="C30" s="163">
        <v>2</v>
      </c>
      <c r="D30" s="163">
        <v>1</v>
      </c>
      <c r="E30" s="163">
        <v>0</v>
      </c>
      <c r="F30" s="163">
        <v>3</v>
      </c>
      <c r="G30" s="164">
        <f t="shared" si="0"/>
        <v>0.00021952290355627103</v>
      </c>
    </row>
    <row r="31" spans="2:7" s="108" customFormat="1" ht="16.05" customHeight="1">
      <c r="B31" s="156" t="s">
        <v>187</v>
      </c>
      <c r="C31" s="157">
        <v>2</v>
      </c>
      <c r="D31" s="157">
        <v>0</v>
      </c>
      <c r="E31" s="157">
        <v>0</v>
      </c>
      <c r="F31" s="157">
        <v>2</v>
      </c>
      <c r="G31" s="158">
        <f t="shared" si="0"/>
        <v>0.00014634860237084735</v>
      </c>
    </row>
    <row r="32" spans="2:7" s="108" customFormat="1" ht="16.05" customHeight="1">
      <c r="B32" s="162" t="s">
        <v>211</v>
      </c>
      <c r="C32" s="163">
        <v>1</v>
      </c>
      <c r="D32" s="163">
        <v>0</v>
      </c>
      <c r="E32" s="163">
        <v>0</v>
      </c>
      <c r="F32" s="163">
        <v>1</v>
      </c>
      <c r="G32" s="164">
        <f t="shared" si="0"/>
        <v>7.3174301185423675E-05</v>
      </c>
    </row>
    <row r="33" spans="2:7" s="108" customFormat="1" ht="16.05" customHeight="1">
      <c r="B33" s="179" t="s">
        <v>336</v>
      </c>
      <c r="C33" s="180">
        <f>SUM(C5:C32)</f>
        <v>9923</v>
      </c>
      <c r="D33" s="180">
        <f>SUM(D5:D32)</f>
        <v>3731</v>
      </c>
      <c r="E33" s="180">
        <f>SUM(E5:E32)</f>
        <v>12</v>
      </c>
      <c r="F33" s="180">
        <f>SUM(F5:F32)</f>
        <v>13666</v>
      </c>
      <c r="G33" s="181">
        <f>SUM(G5:G32)</f>
        <v>1.0000000000000002</v>
      </c>
    </row>
    <row r="35" spans="2:7" ht="13.2">
      <c r="B35" s="7"/>
      <c r="C35" s="7"/>
      <c r="D35" s="7"/>
      <c r="E35" s="7"/>
      <c r="F35" s="7"/>
      <c r="G35" s="7"/>
    </row>
    <row r="37" spans="2:8" ht="13.2">
      <c r="B37" s="159" t="s">
        <v>332</v>
      </c>
      <c r="H37" s="105"/>
    </row>
    <row r="43" spans="2:7" ht="13.2">
      <c r="B43" s="7"/>
      <c r="C43" s="7"/>
      <c r="D43" s="7"/>
      <c r="E43" s="7"/>
      <c r="F43" s="8"/>
      <c r="G43" s="9"/>
    </row>
    <row r="44" spans="2:7" ht="13.2">
      <c r="B44" s="7"/>
      <c r="C44" s="7"/>
      <c r="D44" s="7"/>
      <c r="E44" s="7"/>
      <c r="F44" s="7"/>
      <c r="G44" s="7"/>
    </row>
  </sheetData>
  <sortState ref="L4:O32">
    <sortCondition descending="1" sortBy="value" ref="O4:O32"/>
    <sortCondition sortBy="value" ref="L4:L32"/>
  </sortState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>
    <tabColor theme="3"/>
  </sheetPr>
  <dimension ref="B2:E214"/>
  <sheetViews>
    <sheetView showGridLines="0" zoomScale="140" zoomScaleNormal="140" workbookViewId="0" topLeftCell="A1">
      <pane ySplit="4" topLeftCell="A121" activePane="bottomLeft" state="frozen"/>
      <selection pane="topLeft" activeCell="K14" sqref="K14"/>
      <selection pane="bottomLeft" activeCell="K14" sqref="K14"/>
    </sheetView>
  </sheetViews>
  <sheetFormatPr defaultColWidth="9.334285714285713" defaultRowHeight="12"/>
  <cols>
    <col min="1" max="1" width="3" style="17" customWidth="1"/>
    <col min="2" max="2" width="26.714285714285715" style="17" customWidth="1"/>
    <col min="3" max="5" width="12.285714285714286" style="17" customWidth="1"/>
    <col min="6" max="16384" width="9.285714285714286" style="17"/>
  </cols>
  <sheetData>
    <row r="1" ht="70.05" customHeight="1"/>
    <row r="2" spans="2:2" ht="16.05" customHeight="1">
      <c r="B2" s="17" t="s">
        <v>317</v>
      </c>
    </row>
    <row r="3" ht="16.05" customHeight="1"/>
    <row r="4" spans="2:5" ht="16.05" customHeight="1">
      <c r="B4" s="1" t="s">
        <v>78</v>
      </c>
      <c r="C4" s="20" t="s">
        <v>8</v>
      </c>
      <c r="D4" s="20" t="s">
        <v>5</v>
      </c>
      <c r="E4" s="20" t="s">
        <v>318</v>
      </c>
    </row>
    <row r="5" spans="2:5" ht="16.05" customHeight="1">
      <c r="B5" s="21" t="s">
        <v>310</v>
      </c>
      <c r="C5" s="22">
        <v>8910</v>
      </c>
      <c r="D5" s="22">
        <v>1122</v>
      </c>
      <c r="E5" s="22">
        <v>10032</v>
      </c>
    </row>
    <row r="6" spans="2:5" ht="16.05" customHeight="1">
      <c r="B6" s="27" t="s">
        <v>9</v>
      </c>
      <c r="C6" s="28">
        <v>11</v>
      </c>
      <c r="D6" s="28">
        <v>6</v>
      </c>
      <c r="E6" s="29">
        <v>17</v>
      </c>
    </row>
    <row r="7" spans="2:5" ht="16.05" customHeight="1">
      <c r="B7" s="24" t="s">
        <v>18</v>
      </c>
      <c r="C7" s="25">
        <v>375</v>
      </c>
      <c r="D7" s="25">
        <v>82</v>
      </c>
      <c r="E7" s="26">
        <v>457</v>
      </c>
    </row>
    <row r="8" spans="2:5" ht="16.05" customHeight="1">
      <c r="B8" s="27" t="s">
        <v>120</v>
      </c>
      <c r="C8" s="28">
        <v>4</v>
      </c>
      <c r="D8" s="28">
        <v>1</v>
      </c>
      <c r="E8" s="29">
        <v>5</v>
      </c>
    </row>
    <row r="9" spans="2:5" ht="16.05" customHeight="1">
      <c r="B9" s="24" t="s">
        <v>25</v>
      </c>
      <c r="C9" s="25">
        <v>186</v>
      </c>
      <c r="D9" s="25">
        <v>4</v>
      </c>
      <c r="E9" s="26">
        <v>190</v>
      </c>
    </row>
    <row r="10" spans="2:5" ht="16.05" customHeight="1">
      <c r="B10" s="27" t="s">
        <v>188</v>
      </c>
      <c r="C10" s="28">
        <v>0</v>
      </c>
      <c r="D10" s="28">
        <v>2</v>
      </c>
      <c r="E10" s="29">
        <v>2</v>
      </c>
    </row>
    <row r="11" spans="2:5" ht="16.05" customHeight="1">
      <c r="B11" s="24" t="s">
        <v>242</v>
      </c>
      <c r="C11" s="25">
        <v>1</v>
      </c>
      <c r="D11" s="25">
        <v>0</v>
      </c>
      <c r="E11" s="26">
        <v>1</v>
      </c>
    </row>
    <row r="12" spans="2:5" ht="16.05" customHeight="1">
      <c r="B12" s="27" t="s">
        <v>10</v>
      </c>
      <c r="C12" s="28">
        <v>61</v>
      </c>
      <c r="D12" s="28">
        <v>27</v>
      </c>
      <c r="E12" s="29">
        <v>88</v>
      </c>
    </row>
    <row r="13" spans="2:5" ht="16.05" customHeight="1">
      <c r="B13" s="24" t="s">
        <v>26</v>
      </c>
      <c r="C13" s="25">
        <v>56</v>
      </c>
      <c r="D13" s="25">
        <v>0</v>
      </c>
      <c r="E13" s="26">
        <v>56</v>
      </c>
    </row>
    <row r="14" spans="2:5" ht="16.05" customHeight="1">
      <c r="B14" s="27" t="s">
        <v>189</v>
      </c>
      <c r="C14" s="28">
        <v>1</v>
      </c>
      <c r="D14" s="28">
        <v>0</v>
      </c>
      <c r="E14" s="29">
        <v>1</v>
      </c>
    </row>
    <row r="15" spans="2:5" ht="16.05" customHeight="1">
      <c r="B15" s="24" t="s">
        <v>28</v>
      </c>
      <c r="C15" s="25">
        <v>10</v>
      </c>
      <c r="D15" s="25">
        <v>23</v>
      </c>
      <c r="E15" s="26">
        <v>33</v>
      </c>
    </row>
    <row r="16" spans="2:5" ht="16.05" customHeight="1">
      <c r="B16" s="27" t="s">
        <v>29</v>
      </c>
      <c r="C16" s="28">
        <v>186</v>
      </c>
      <c r="D16" s="28">
        <v>78</v>
      </c>
      <c r="E16" s="29">
        <v>264</v>
      </c>
    </row>
    <row r="17" spans="2:5" ht="16.05" customHeight="1">
      <c r="B17" s="24" t="s">
        <v>275</v>
      </c>
      <c r="C17" s="25">
        <v>0</v>
      </c>
      <c r="D17" s="25">
        <v>1</v>
      </c>
      <c r="E17" s="26">
        <v>1</v>
      </c>
    </row>
    <row r="18" spans="2:5" ht="16.05" customHeight="1">
      <c r="B18" s="27" t="s">
        <v>33</v>
      </c>
      <c r="C18" s="28">
        <v>55</v>
      </c>
      <c r="D18" s="28">
        <v>5</v>
      </c>
      <c r="E18" s="29">
        <v>60</v>
      </c>
    </row>
    <row r="19" spans="2:5" ht="16.05" customHeight="1">
      <c r="B19" s="24" t="s">
        <v>35</v>
      </c>
      <c r="C19" s="25">
        <v>37</v>
      </c>
      <c r="D19" s="25">
        <v>33</v>
      </c>
      <c r="E19" s="26">
        <v>70</v>
      </c>
    </row>
    <row r="20" spans="2:5" ht="16.05" customHeight="1">
      <c r="B20" s="27" t="s">
        <v>37</v>
      </c>
      <c r="C20" s="28">
        <v>5</v>
      </c>
      <c r="D20" s="28">
        <v>3</v>
      </c>
      <c r="E20" s="29">
        <v>8</v>
      </c>
    </row>
    <row r="21" spans="2:5" ht="16.05" customHeight="1">
      <c r="B21" s="24" t="s">
        <v>39</v>
      </c>
      <c r="C21" s="25">
        <v>237</v>
      </c>
      <c r="D21" s="25">
        <v>15</v>
      </c>
      <c r="E21" s="26">
        <v>252</v>
      </c>
    </row>
    <row r="22" spans="2:5" ht="16.05" customHeight="1">
      <c r="B22" s="27" t="s">
        <v>41</v>
      </c>
      <c r="C22" s="28">
        <v>73</v>
      </c>
      <c r="D22" s="28">
        <v>18</v>
      </c>
      <c r="E22" s="29">
        <v>91</v>
      </c>
    </row>
    <row r="23" spans="2:5" ht="16.05" customHeight="1">
      <c r="B23" s="24" t="s">
        <v>11</v>
      </c>
      <c r="C23" s="25">
        <v>263</v>
      </c>
      <c r="D23" s="25">
        <v>27</v>
      </c>
      <c r="E23" s="26">
        <v>290</v>
      </c>
    </row>
    <row r="24" spans="2:5" ht="16.05" customHeight="1">
      <c r="B24" s="27" t="s">
        <v>43</v>
      </c>
      <c r="C24" s="28">
        <v>47</v>
      </c>
      <c r="D24" s="28">
        <v>5</v>
      </c>
      <c r="E24" s="29">
        <v>52</v>
      </c>
    </row>
    <row r="25" spans="2:5" ht="16.05" customHeight="1">
      <c r="B25" s="24" t="s">
        <v>44</v>
      </c>
      <c r="C25" s="25">
        <v>13</v>
      </c>
      <c r="D25" s="25">
        <v>11</v>
      </c>
      <c r="E25" s="26">
        <v>24</v>
      </c>
    </row>
    <row r="26" spans="2:5" ht="16.05" customHeight="1">
      <c r="B26" s="27" t="s">
        <v>123</v>
      </c>
      <c r="C26" s="28">
        <v>2</v>
      </c>
      <c r="D26" s="28">
        <v>2</v>
      </c>
      <c r="E26" s="29">
        <v>4</v>
      </c>
    </row>
    <row r="27" spans="2:5" ht="16.05" customHeight="1">
      <c r="B27" s="24" t="s">
        <v>52</v>
      </c>
      <c r="C27" s="25">
        <v>4</v>
      </c>
      <c r="D27" s="25">
        <v>2</v>
      </c>
      <c r="E27" s="26">
        <v>6</v>
      </c>
    </row>
    <row r="28" spans="2:5" ht="16.05" customHeight="1">
      <c r="B28" s="27" t="s">
        <v>53</v>
      </c>
      <c r="C28" s="28">
        <v>8</v>
      </c>
      <c r="D28" s="28">
        <v>3</v>
      </c>
      <c r="E28" s="29">
        <v>11</v>
      </c>
    </row>
    <row r="29" spans="2:5" ht="16.05" customHeight="1">
      <c r="B29" s="24" t="s">
        <v>12</v>
      </c>
      <c r="C29" s="25">
        <v>1682</v>
      </c>
      <c r="D29" s="25">
        <v>44</v>
      </c>
      <c r="E29" s="26">
        <v>1726</v>
      </c>
    </row>
    <row r="30" spans="2:5" ht="16.05" customHeight="1">
      <c r="B30" s="27" t="s">
        <v>54</v>
      </c>
      <c r="C30" s="28">
        <v>3398</v>
      </c>
      <c r="D30" s="28">
        <v>515</v>
      </c>
      <c r="E30" s="29">
        <v>3913</v>
      </c>
    </row>
    <row r="31" spans="2:5" ht="16.05" customHeight="1">
      <c r="B31" s="24" t="s">
        <v>55</v>
      </c>
      <c r="C31" s="25">
        <v>83</v>
      </c>
      <c r="D31" s="25">
        <v>6</v>
      </c>
      <c r="E31" s="26">
        <v>89</v>
      </c>
    </row>
    <row r="32" spans="2:5" ht="16.05" customHeight="1">
      <c r="B32" s="27" t="s">
        <v>276</v>
      </c>
      <c r="C32" s="28">
        <v>0</v>
      </c>
      <c r="D32" s="28">
        <v>1</v>
      </c>
      <c r="E32" s="29">
        <v>1</v>
      </c>
    </row>
    <row r="33" spans="2:5" ht="16.05" customHeight="1">
      <c r="B33" s="24" t="s">
        <v>126</v>
      </c>
      <c r="C33" s="25">
        <v>5</v>
      </c>
      <c r="D33" s="25">
        <v>0</v>
      </c>
      <c r="E33" s="26">
        <v>5</v>
      </c>
    </row>
    <row r="34" spans="2:5" ht="16.05" customHeight="1">
      <c r="B34" s="27" t="s">
        <v>13</v>
      </c>
      <c r="C34" s="28">
        <v>112</v>
      </c>
      <c r="D34" s="28">
        <v>72</v>
      </c>
      <c r="E34" s="29">
        <v>184</v>
      </c>
    </row>
    <row r="35" spans="2:5" ht="16.05" customHeight="1">
      <c r="B35" s="24" t="s">
        <v>116</v>
      </c>
      <c r="C35" s="25">
        <v>18</v>
      </c>
      <c r="D35" s="25">
        <v>13</v>
      </c>
      <c r="E35" s="26">
        <v>31</v>
      </c>
    </row>
    <row r="36" spans="2:5" ht="16.05" customHeight="1">
      <c r="B36" s="27" t="s">
        <v>129</v>
      </c>
      <c r="C36" s="28">
        <v>23</v>
      </c>
      <c r="D36" s="28">
        <v>14</v>
      </c>
      <c r="E36" s="29">
        <v>37</v>
      </c>
    </row>
    <row r="37" spans="2:5" ht="16.05" customHeight="1">
      <c r="B37" s="24" t="s">
        <v>62</v>
      </c>
      <c r="C37" s="25">
        <v>1240</v>
      </c>
      <c r="D37" s="25">
        <v>57</v>
      </c>
      <c r="E37" s="26">
        <v>1297</v>
      </c>
    </row>
    <row r="38" spans="2:5" ht="16.05" customHeight="1">
      <c r="B38" s="27" t="s">
        <v>64</v>
      </c>
      <c r="C38" s="28">
        <v>12</v>
      </c>
      <c r="D38" s="28">
        <v>9</v>
      </c>
      <c r="E38" s="29">
        <v>21</v>
      </c>
    </row>
    <row r="39" spans="2:5" ht="16.05" customHeight="1">
      <c r="B39" s="24" t="s">
        <v>66</v>
      </c>
      <c r="C39" s="25">
        <v>28</v>
      </c>
      <c r="D39" s="25">
        <v>26</v>
      </c>
      <c r="E39" s="26">
        <v>54</v>
      </c>
    </row>
    <row r="40" spans="2:5" ht="16.05" customHeight="1">
      <c r="B40" s="27" t="s">
        <v>186</v>
      </c>
      <c r="C40" s="28">
        <v>1</v>
      </c>
      <c r="D40" s="28">
        <v>1</v>
      </c>
      <c r="E40" s="29">
        <v>2</v>
      </c>
    </row>
    <row r="41" spans="2:5" ht="16.05" customHeight="1">
      <c r="B41" s="24" t="s">
        <v>68</v>
      </c>
      <c r="C41" s="25">
        <v>637</v>
      </c>
      <c r="D41" s="25">
        <v>11</v>
      </c>
      <c r="E41" s="26">
        <v>648</v>
      </c>
    </row>
    <row r="42" spans="2:5" ht="16.05" customHeight="1">
      <c r="B42" s="27" t="s">
        <v>252</v>
      </c>
      <c r="C42" s="28">
        <v>9</v>
      </c>
      <c r="D42" s="28">
        <v>0</v>
      </c>
      <c r="E42" s="29">
        <v>9</v>
      </c>
    </row>
    <row r="43" spans="2:5" ht="16.05" customHeight="1">
      <c r="B43" s="24" t="s">
        <v>230</v>
      </c>
      <c r="C43" s="25">
        <v>0</v>
      </c>
      <c r="D43" s="25">
        <v>1</v>
      </c>
      <c r="E43" s="26">
        <v>1</v>
      </c>
    </row>
    <row r="44" spans="2:5" ht="16.05" customHeight="1">
      <c r="B44" s="27" t="s">
        <v>69</v>
      </c>
      <c r="C44" s="28">
        <v>3</v>
      </c>
      <c r="D44" s="28">
        <v>0</v>
      </c>
      <c r="E44" s="29">
        <v>3</v>
      </c>
    </row>
    <row r="45" spans="2:5" ht="16.05" customHeight="1">
      <c r="B45" s="24" t="s">
        <v>70</v>
      </c>
      <c r="C45" s="25">
        <v>21</v>
      </c>
      <c r="D45" s="25">
        <v>4</v>
      </c>
      <c r="E45" s="26">
        <v>25</v>
      </c>
    </row>
    <row r="46" spans="2:5" ht="16.05" customHeight="1">
      <c r="B46" s="27" t="s">
        <v>73</v>
      </c>
      <c r="C46" s="28">
        <v>2</v>
      </c>
      <c r="D46" s="28">
        <v>0</v>
      </c>
      <c r="E46" s="29">
        <v>2</v>
      </c>
    </row>
    <row r="47" spans="2:5" ht="16.05" customHeight="1">
      <c r="B47" s="24" t="s">
        <v>239</v>
      </c>
      <c r="C47" s="25">
        <v>1</v>
      </c>
      <c r="D47" s="25">
        <v>0</v>
      </c>
      <c r="E47" s="26">
        <v>1</v>
      </c>
    </row>
    <row r="48" spans="2:5" ht="16.05" customHeight="1">
      <c r="B48" s="21" t="s">
        <v>311</v>
      </c>
      <c r="C48" s="22">
        <v>51484</v>
      </c>
      <c r="D48" s="22">
        <v>51194</v>
      </c>
      <c r="E48" s="22">
        <v>102678</v>
      </c>
    </row>
    <row r="49" spans="2:5" ht="16.05" customHeight="1">
      <c r="B49" s="24" t="s">
        <v>19</v>
      </c>
      <c r="C49" s="25">
        <v>372</v>
      </c>
      <c r="D49" s="25">
        <v>331</v>
      </c>
      <c r="E49" s="26">
        <v>703</v>
      </c>
    </row>
    <row r="50" spans="2:5" ht="16.05" customHeight="1">
      <c r="B50" s="27" t="s">
        <v>23</v>
      </c>
      <c r="C50" s="28">
        <v>47</v>
      </c>
      <c r="D50" s="28">
        <v>36</v>
      </c>
      <c r="E50" s="29">
        <v>83</v>
      </c>
    </row>
    <row r="51" spans="2:5" ht="16.05" customHeight="1">
      <c r="B51" s="24" t="s">
        <v>24</v>
      </c>
      <c r="C51" s="25">
        <v>314</v>
      </c>
      <c r="D51" s="25">
        <v>298</v>
      </c>
      <c r="E51" s="26">
        <v>612</v>
      </c>
    </row>
    <row r="52" spans="2:5" ht="16.05" customHeight="1">
      <c r="B52" s="27" t="s">
        <v>227</v>
      </c>
      <c r="C52" s="28">
        <v>1</v>
      </c>
      <c r="D52" s="28">
        <v>0</v>
      </c>
      <c r="E52" s="29">
        <v>1</v>
      </c>
    </row>
    <row r="53" spans="2:5" ht="16.05" customHeight="1">
      <c r="B53" s="24" t="s">
        <v>110</v>
      </c>
      <c r="C53" s="25">
        <v>125</v>
      </c>
      <c r="D53" s="25">
        <v>129</v>
      </c>
      <c r="E53" s="26">
        <v>254</v>
      </c>
    </row>
    <row r="54" spans="2:5" ht="16.05" customHeight="1">
      <c r="B54" s="27" t="s">
        <v>14</v>
      </c>
      <c r="C54" s="28">
        <v>18853</v>
      </c>
      <c r="D54" s="28">
        <v>17221</v>
      </c>
      <c r="E54" s="29">
        <v>36074</v>
      </c>
    </row>
    <row r="55" spans="2:5" ht="16.05" customHeight="1">
      <c r="B55" s="24" t="s">
        <v>30</v>
      </c>
      <c r="C55" s="25">
        <v>28</v>
      </c>
      <c r="D55" s="25">
        <v>28</v>
      </c>
      <c r="E55" s="26">
        <v>56</v>
      </c>
    </row>
    <row r="56" spans="2:5" ht="16.05" customHeight="1">
      <c r="B56" s="27" t="s">
        <v>31</v>
      </c>
      <c r="C56" s="28">
        <v>773</v>
      </c>
      <c r="D56" s="28">
        <v>621</v>
      </c>
      <c r="E56" s="29">
        <v>1394</v>
      </c>
    </row>
    <row r="57" spans="2:5" ht="16.05" customHeight="1">
      <c r="B57" s="24" t="s">
        <v>253</v>
      </c>
      <c r="C57" s="25">
        <v>1</v>
      </c>
      <c r="D57" s="25">
        <v>0</v>
      </c>
      <c r="E57" s="26">
        <v>1</v>
      </c>
    </row>
    <row r="58" spans="2:5" ht="16.05" customHeight="1">
      <c r="B58" s="27" t="s">
        <v>32</v>
      </c>
      <c r="C58" s="28">
        <v>359</v>
      </c>
      <c r="D58" s="28">
        <v>272</v>
      </c>
      <c r="E58" s="29">
        <v>631</v>
      </c>
    </row>
    <row r="59" spans="2:5" ht="16.05" customHeight="1">
      <c r="B59" s="24" t="s">
        <v>34</v>
      </c>
      <c r="C59" s="25">
        <v>785</v>
      </c>
      <c r="D59" s="25">
        <v>721</v>
      </c>
      <c r="E59" s="26">
        <v>1506</v>
      </c>
    </row>
    <row r="60" spans="2:5" ht="16.05" customHeight="1">
      <c r="B60" s="27" t="s">
        <v>36</v>
      </c>
      <c r="C60" s="28">
        <v>12</v>
      </c>
      <c r="D60" s="28">
        <v>7</v>
      </c>
      <c r="E60" s="29">
        <v>19</v>
      </c>
    </row>
    <row r="61" spans="2:5" ht="16.05" customHeight="1">
      <c r="B61" s="24" t="s">
        <v>42</v>
      </c>
      <c r="C61" s="25">
        <v>159</v>
      </c>
      <c r="D61" s="25">
        <v>144</v>
      </c>
      <c r="E61" s="26">
        <v>303</v>
      </c>
    </row>
    <row r="62" spans="2:5" ht="16.05" customHeight="1">
      <c r="B62" s="27" t="s">
        <v>45</v>
      </c>
      <c r="C62" s="28">
        <v>21</v>
      </c>
      <c r="D62" s="28">
        <v>12</v>
      </c>
      <c r="E62" s="29">
        <v>33</v>
      </c>
    </row>
    <row r="63" spans="2:5" ht="16.05" customHeight="1">
      <c r="B63" s="24" t="s">
        <v>46</v>
      </c>
      <c r="C63" s="25">
        <v>1612</v>
      </c>
      <c r="D63" s="25">
        <v>1405</v>
      </c>
      <c r="E63" s="26">
        <v>3017</v>
      </c>
    </row>
    <row r="64" spans="2:5" ht="16.05" customHeight="1">
      <c r="B64" s="27" t="s">
        <v>190</v>
      </c>
      <c r="C64" s="28">
        <v>4</v>
      </c>
      <c r="D64" s="28">
        <v>3</v>
      </c>
      <c r="E64" s="29">
        <v>7</v>
      </c>
    </row>
    <row r="65" spans="2:5" ht="16.05" customHeight="1">
      <c r="B65" s="24" t="s">
        <v>56</v>
      </c>
      <c r="C65" s="25">
        <v>87</v>
      </c>
      <c r="D65" s="25">
        <v>73</v>
      </c>
      <c r="E65" s="26">
        <v>160</v>
      </c>
    </row>
    <row r="66" spans="2:5" ht="16.05" customHeight="1">
      <c r="B66" s="27" t="s">
        <v>57</v>
      </c>
      <c r="C66" s="28">
        <v>1167</v>
      </c>
      <c r="D66" s="28">
        <v>954</v>
      </c>
      <c r="E66" s="29">
        <v>2121</v>
      </c>
    </row>
    <row r="67" spans="2:5" ht="16.05" customHeight="1">
      <c r="B67" s="24" t="s">
        <v>59</v>
      </c>
      <c r="C67" s="25">
        <v>52</v>
      </c>
      <c r="D67" s="25">
        <v>38</v>
      </c>
      <c r="E67" s="26">
        <v>90</v>
      </c>
    </row>
    <row r="68" spans="2:5" ht="16.05" customHeight="1">
      <c r="B68" s="27" t="s">
        <v>128</v>
      </c>
      <c r="C68" s="28">
        <v>409</v>
      </c>
      <c r="D68" s="28">
        <v>294</v>
      </c>
      <c r="E68" s="29">
        <v>703</v>
      </c>
    </row>
    <row r="69" spans="2:5" ht="16.05" customHeight="1">
      <c r="B69" s="24" t="s">
        <v>60</v>
      </c>
      <c r="C69" s="25">
        <v>4393</v>
      </c>
      <c r="D69" s="25">
        <v>4552</v>
      </c>
      <c r="E69" s="26">
        <v>8945</v>
      </c>
    </row>
    <row r="70" spans="2:5" ht="16.05" customHeight="1">
      <c r="B70" s="27" t="s">
        <v>130</v>
      </c>
      <c r="C70" s="28">
        <v>54</v>
      </c>
      <c r="D70" s="28">
        <v>39</v>
      </c>
      <c r="E70" s="29">
        <v>93</v>
      </c>
    </row>
    <row r="71" spans="2:5" ht="16.05" customHeight="1">
      <c r="B71" s="24" t="s">
        <v>277</v>
      </c>
      <c r="C71" s="25">
        <v>1</v>
      </c>
      <c r="D71" s="25">
        <v>2</v>
      </c>
      <c r="E71" s="26">
        <v>3</v>
      </c>
    </row>
    <row r="72" spans="2:5" ht="16.05" customHeight="1">
      <c r="B72" s="27" t="s">
        <v>229</v>
      </c>
      <c r="C72" s="28">
        <v>4</v>
      </c>
      <c r="D72" s="28">
        <v>2</v>
      </c>
      <c r="E72" s="29">
        <v>6</v>
      </c>
    </row>
    <row r="73" spans="2:5" ht="16.05" customHeight="1">
      <c r="B73" s="24" t="s">
        <v>185</v>
      </c>
      <c r="C73" s="25">
        <v>54</v>
      </c>
      <c r="D73" s="25">
        <v>49</v>
      </c>
      <c r="E73" s="26">
        <v>103</v>
      </c>
    </row>
    <row r="74" spans="2:5" ht="16.05" customHeight="1">
      <c r="B74" s="27" t="s">
        <v>74</v>
      </c>
      <c r="C74" s="28">
        <v>21797</v>
      </c>
      <c r="D74" s="28">
        <v>23963</v>
      </c>
      <c r="E74" s="29">
        <v>45760</v>
      </c>
    </row>
    <row r="75" spans="2:5" ht="16.05" customHeight="1">
      <c r="B75" s="21" t="s">
        <v>312</v>
      </c>
      <c r="C75" s="22">
        <v>2</v>
      </c>
      <c r="D75" s="22">
        <v>2</v>
      </c>
      <c r="E75" s="22">
        <v>4</v>
      </c>
    </row>
    <row r="76" spans="2:5" ht="16.05" customHeight="1">
      <c r="B76" s="27" t="s">
        <v>191</v>
      </c>
      <c r="C76" s="28">
        <v>2</v>
      </c>
      <c r="D76" s="28">
        <v>2</v>
      </c>
      <c r="E76" s="29">
        <v>4</v>
      </c>
    </row>
    <row r="77" spans="2:5" ht="16.05" customHeight="1">
      <c r="B77" s="21" t="s">
        <v>313</v>
      </c>
      <c r="C77" s="22">
        <v>3177</v>
      </c>
      <c r="D77" s="22">
        <v>1913</v>
      </c>
      <c r="E77" s="22">
        <v>5090</v>
      </c>
    </row>
    <row r="78" spans="2:5" ht="16.05" customHeight="1">
      <c r="B78" s="24" t="s">
        <v>16</v>
      </c>
      <c r="C78" s="25">
        <v>843</v>
      </c>
      <c r="D78" s="25">
        <v>851</v>
      </c>
      <c r="E78" s="26">
        <v>1694</v>
      </c>
    </row>
    <row r="79" spans="2:5" ht="16.05" customHeight="1">
      <c r="B79" s="27" t="s">
        <v>259</v>
      </c>
      <c r="C79" s="28">
        <v>5</v>
      </c>
      <c r="D79" s="28">
        <v>1</v>
      </c>
      <c r="E79" s="29">
        <v>6</v>
      </c>
    </row>
    <row r="80" spans="2:5" ht="16.05" customHeight="1">
      <c r="B80" s="24" t="s">
        <v>20</v>
      </c>
      <c r="C80" s="25">
        <v>75</v>
      </c>
      <c r="D80" s="25">
        <v>60</v>
      </c>
      <c r="E80" s="26">
        <v>135</v>
      </c>
    </row>
    <row r="81" spans="2:5" ht="16.05" customHeight="1">
      <c r="B81" s="27" t="s">
        <v>119</v>
      </c>
      <c r="C81" s="28">
        <v>6</v>
      </c>
      <c r="D81" s="28">
        <v>2</v>
      </c>
      <c r="E81" s="29">
        <v>8</v>
      </c>
    </row>
    <row r="82" spans="2:5" ht="16.05" customHeight="1">
      <c r="B82" s="24" t="s">
        <v>278</v>
      </c>
      <c r="C82" s="25">
        <v>1</v>
      </c>
      <c r="D82" s="25">
        <v>0</v>
      </c>
      <c r="E82" s="26">
        <v>1</v>
      </c>
    </row>
    <row r="83" spans="2:5" ht="16.05" customHeight="1">
      <c r="B83" s="27" t="s">
        <v>21</v>
      </c>
      <c r="C83" s="28">
        <v>244</v>
      </c>
      <c r="D83" s="28">
        <v>7</v>
      </c>
      <c r="E83" s="29">
        <v>251</v>
      </c>
    </row>
    <row r="84" spans="2:5" ht="16.05" customHeight="1">
      <c r="B84" s="24" t="s">
        <v>27</v>
      </c>
      <c r="C84" s="25">
        <v>70</v>
      </c>
      <c r="D84" s="25">
        <v>59</v>
      </c>
      <c r="E84" s="26">
        <v>129</v>
      </c>
    </row>
    <row r="85" spans="2:5" ht="16.05" customHeight="1">
      <c r="B85" s="27" t="s">
        <v>237</v>
      </c>
      <c r="C85" s="28">
        <v>2</v>
      </c>
      <c r="D85" s="28">
        <v>1</v>
      </c>
      <c r="E85" s="29">
        <v>3</v>
      </c>
    </row>
    <row r="86" spans="2:5" ht="16.05" customHeight="1">
      <c r="B86" s="24" t="s">
        <v>212</v>
      </c>
      <c r="C86" s="25">
        <v>1</v>
      </c>
      <c r="D86" s="25">
        <v>1</v>
      </c>
      <c r="E86" s="26">
        <v>2</v>
      </c>
    </row>
    <row r="87" spans="2:5" ht="16.05" customHeight="1">
      <c r="B87" s="27" t="s">
        <v>192</v>
      </c>
      <c r="C87" s="28">
        <v>9</v>
      </c>
      <c r="D87" s="28">
        <v>6</v>
      </c>
      <c r="E87" s="29">
        <v>15</v>
      </c>
    </row>
    <row r="88" spans="2:5" ht="16.05" customHeight="1">
      <c r="B88" s="24" t="s">
        <v>40</v>
      </c>
      <c r="C88" s="25">
        <v>407</v>
      </c>
      <c r="D88" s="25">
        <v>286</v>
      </c>
      <c r="E88" s="26">
        <v>693</v>
      </c>
    </row>
    <row r="89" spans="2:5" ht="16.05" customHeight="1">
      <c r="B89" s="27" t="s">
        <v>47</v>
      </c>
      <c r="C89" s="28">
        <v>33</v>
      </c>
      <c r="D89" s="28">
        <v>5</v>
      </c>
      <c r="E89" s="29">
        <v>38</v>
      </c>
    </row>
    <row r="90" spans="2:5" ht="16.05" customHeight="1">
      <c r="B90" s="24" t="s">
        <v>240</v>
      </c>
      <c r="C90" s="25">
        <v>1</v>
      </c>
      <c r="D90" s="25">
        <v>4</v>
      </c>
      <c r="E90" s="26">
        <v>5</v>
      </c>
    </row>
    <row r="91" spans="2:5" ht="16.05" customHeight="1">
      <c r="B91" s="27" t="s">
        <v>48</v>
      </c>
      <c r="C91" s="28">
        <v>29</v>
      </c>
      <c r="D91" s="28">
        <v>26</v>
      </c>
      <c r="E91" s="29">
        <v>55</v>
      </c>
    </row>
    <row r="92" spans="2:5" ht="16.05" customHeight="1">
      <c r="B92" s="24" t="s">
        <v>49</v>
      </c>
      <c r="C92" s="25">
        <v>19</v>
      </c>
      <c r="D92" s="25">
        <v>14</v>
      </c>
      <c r="E92" s="26">
        <v>33</v>
      </c>
    </row>
    <row r="93" spans="2:5" ht="16.05" customHeight="1">
      <c r="B93" s="27" t="s">
        <v>111</v>
      </c>
      <c r="C93" s="28">
        <v>4</v>
      </c>
      <c r="D93" s="28">
        <v>2</v>
      </c>
      <c r="E93" s="29">
        <v>6</v>
      </c>
    </row>
    <row r="94" spans="2:5" ht="16.05" customHeight="1">
      <c r="B94" s="24" t="s">
        <v>50</v>
      </c>
      <c r="C94" s="25">
        <v>6</v>
      </c>
      <c r="D94" s="25">
        <v>3</v>
      </c>
      <c r="E94" s="26">
        <v>9</v>
      </c>
    </row>
    <row r="95" spans="2:5" ht="16.05" customHeight="1">
      <c r="B95" s="27" t="s">
        <v>122</v>
      </c>
      <c r="C95" s="28">
        <v>10</v>
      </c>
      <c r="D95" s="28">
        <v>12</v>
      </c>
      <c r="E95" s="29">
        <v>22</v>
      </c>
    </row>
    <row r="96" spans="2:5" ht="16.05" customHeight="1">
      <c r="B96" s="24" t="s">
        <v>124</v>
      </c>
      <c r="C96" s="25">
        <v>3</v>
      </c>
      <c r="D96" s="25">
        <v>7</v>
      </c>
      <c r="E96" s="26">
        <v>10</v>
      </c>
    </row>
    <row r="97" spans="2:5" ht="16.05" customHeight="1">
      <c r="B97" s="27" t="s">
        <v>257</v>
      </c>
      <c r="C97" s="28">
        <v>3</v>
      </c>
      <c r="D97" s="28">
        <v>0</v>
      </c>
      <c r="E97" s="29">
        <v>3</v>
      </c>
    </row>
    <row r="98" spans="2:5" ht="16.05" customHeight="1">
      <c r="B98" s="24" t="s">
        <v>51</v>
      </c>
      <c r="C98" s="25">
        <v>10</v>
      </c>
      <c r="D98" s="25">
        <v>9</v>
      </c>
      <c r="E98" s="26">
        <v>19</v>
      </c>
    </row>
    <row r="99" spans="2:5" ht="16.05" customHeight="1">
      <c r="B99" s="27" t="s">
        <v>279</v>
      </c>
      <c r="C99" s="28">
        <v>3</v>
      </c>
      <c r="D99" s="28">
        <v>0</v>
      </c>
      <c r="E99" s="29">
        <v>3</v>
      </c>
    </row>
    <row r="100" spans="2:5" ht="16.05" customHeight="1">
      <c r="B100" s="24" t="s">
        <v>125</v>
      </c>
      <c r="C100" s="25">
        <v>0</v>
      </c>
      <c r="D100" s="25">
        <v>1</v>
      </c>
      <c r="E100" s="26">
        <v>1</v>
      </c>
    </row>
    <row r="101" spans="2:5" ht="16.05" customHeight="1">
      <c r="B101" s="27" t="s">
        <v>231</v>
      </c>
      <c r="C101" s="28">
        <v>1</v>
      </c>
      <c r="D101" s="28">
        <v>1</v>
      </c>
      <c r="E101" s="29">
        <v>2</v>
      </c>
    </row>
    <row r="102" spans="2:5" ht="16.05" customHeight="1">
      <c r="B102" s="24" t="s">
        <v>193</v>
      </c>
      <c r="C102" s="25">
        <v>26</v>
      </c>
      <c r="D102" s="25">
        <v>2</v>
      </c>
      <c r="E102" s="26">
        <v>28</v>
      </c>
    </row>
    <row r="103" spans="2:5" ht="16.05" customHeight="1">
      <c r="B103" s="27" t="s">
        <v>15</v>
      </c>
      <c r="C103" s="28">
        <v>534</v>
      </c>
      <c r="D103" s="28">
        <v>49</v>
      </c>
      <c r="E103" s="29">
        <v>583</v>
      </c>
    </row>
    <row r="104" spans="2:5" ht="16.05" customHeight="1">
      <c r="B104" s="24" t="s">
        <v>114</v>
      </c>
      <c r="C104" s="25">
        <v>150</v>
      </c>
      <c r="D104" s="25">
        <v>76</v>
      </c>
      <c r="E104" s="26">
        <v>226</v>
      </c>
    </row>
    <row r="105" spans="2:5" ht="16.05" customHeight="1">
      <c r="B105" s="27" t="s">
        <v>280</v>
      </c>
      <c r="C105" s="28">
        <v>0</v>
      </c>
      <c r="D105" s="28">
        <v>1</v>
      </c>
      <c r="E105" s="29">
        <v>1</v>
      </c>
    </row>
    <row r="106" spans="2:5" ht="16.05" customHeight="1">
      <c r="B106" s="24" t="s">
        <v>65</v>
      </c>
      <c r="C106" s="25">
        <v>476</v>
      </c>
      <c r="D106" s="25">
        <v>381</v>
      </c>
      <c r="E106" s="26">
        <v>857</v>
      </c>
    </row>
    <row r="107" spans="2:5" ht="16.05" customHeight="1">
      <c r="B107" s="27" t="s">
        <v>67</v>
      </c>
      <c r="C107" s="28">
        <v>6</v>
      </c>
      <c r="D107" s="28">
        <v>2</v>
      </c>
      <c r="E107" s="29">
        <v>8</v>
      </c>
    </row>
    <row r="108" spans="2:5" ht="16.05" customHeight="1">
      <c r="B108" s="24" t="s">
        <v>236</v>
      </c>
      <c r="C108" s="25">
        <v>0</v>
      </c>
      <c r="D108" s="25">
        <v>1</v>
      </c>
      <c r="E108" s="26">
        <v>1</v>
      </c>
    </row>
    <row r="109" spans="2:5" ht="16.05" customHeight="1">
      <c r="B109" s="27" t="s">
        <v>194</v>
      </c>
      <c r="C109" s="28">
        <v>3</v>
      </c>
      <c r="D109" s="28">
        <v>2</v>
      </c>
      <c r="E109" s="29">
        <v>5</v>
      </c>
    </row>
    <row r="110" spans="2:5" ht="16.05" customHeight="1">
      <c r="B110" s="24" t="s">
        <v>254</v>
      </c>
      <c r="C110" s="25">
        <v>3</v>
      </c>
      <c r="D110" s="25">
        <v>3</v>
      </c>
      <c r="E110" s="26">
        <v>6</v>
      </c>
    </row>
    <row r="111" spans="2:5" ht="16.05" customHeight="1">
      <c r="B111" s="27" t="s">
        <v>115</v>
      </c>
      <c r="C111" s="28">
        <v>7</v>
      </c>
      <c r="D111" s="28">
        <v>9</v>
      </c>
      <c r="E111" s="29">
        <v>16</v>
      </c>
    </row>
    <row r="112" spans="2:5" ht="16.05" customHeight="1">
      <c r="B112" s="24" t="s">
        <v>112</v>
      </c>
      <c r="C112" s="25">
        <v>8</v>
      </c>
      <c r="D112" s="25">
        <v>6</v>
      </c>
      <c r="E112" s="26">
        <v>14</v>
      </c>
    </row>
    <row r="113" spans="2:5" ht="16.05" customHeight="1">
      <c r="B113" s="27" t="s">
        <v>75</v>
      </c>
      <c r="C113" s="28">
        <v>179</v>
      </c>
      <c r="D113" s="28">
        <v>23</v>
      </c>
      <c r="E113" s="29">
        <v>202</v>
      </c>
    </row>
    <row r="114" spans="2:5" ht="16.05" customHeight="1">
      <c r="B114" s="21" t="s">
        <v>314</v>
      </c>
      <c r="C114" s="22">
        <v>34</v>
      </c>
      <c r="D114" s="22">
        <v>6</v>
      </c>
      <c r="E114" s="22">
        <v>40</v>
      </c>
    </row>
    <row r="115" spans="2:5" ht="16.05" customHeight="1">
      <c r="B115" s="24" t="s">
        <v>184</v>
      </c>
      <c r="C115" s="25">
        <v>3</v>
      </c>
      <c r="D115" s="25">
        <v>4</v>
      </c>
      <c r="E115" s="26">
        <v>7</v>
      </c>
    </row>
    <row r="116" spans="2:5" ht="16.05" customHeight="1">
      <c r="B116" s="27" t="s">
        <v>228</v>
      </c>
      <c r="C116" s="28">
        <v>17</v>
      </c>
      <c r="D116" s="28">
        <v>2</v>
      </c>
      <c r="E116" s="29">
        <v>19</v>
      </c>
    </row>
    <row r="117" spans="2:5" ht="16.05" customHeight="1">
      <c r="B117" s="24" t="s">
        <v>127</v>
      </c>
      <c r="C117" s="25">
        <v>2</v>
      </c>
      <c r="D117" s="25">
        <v>0</v>
      </c>
      <c r="E117" s="26">
        <v>2</v>
      </c>
    </row>
    <row r="118" spans="2:5" ht="16.05" customHeight="1">
      <c r="B118" s="27" t="s">
        <v>58</v>
      </c>
      <c r="C118" s="28">
        <v>12</v>
      </c>
      <c r="D118" s="28">
        <v>0</v>
      </c>
      <c r="E118" s="29">
        <v>12</v>
      </c>
    </row>
    <row r="119" spans="2:5" ht="16.05" customHeight="1">
      <c r="B119" s="21" t="s">
        <v>315</v>
      </c>
      <c r="C119" s="22">
        <v>806</v>
      </c>
      <c r="D119" s="22">
        <v>590</v>
      </c>
      <c r="E119" s="22">
        <v>1396</v>
      </c>
    </row>
    <row r="120" spans="2:5" ht="16.05" customHeight="1">
      <c r="B120" s="24" t="s">
        <v>17</v>
      </c>
      <c r="C120" s="25">
        <v>34</v>
      </c>
      <c r="D120" s="25">
        <v>13</v>
      </c>
      <c r="E120" s="26">
        <v>47</v>
      </c>
    </row>
    <row r="121" spans="2:5" ht="16.05" customHeight="1">
      <c r="B121" s="27" t="s">
        <v>89</v>
      </c>
      <c r="C121" s="28">
        <v>0</v>
      </c>
      <c r="D121" s="28">
        <v>1</v>
      </c>
      <c r="E121" s="29">
        <v>1</v>
      </c>
    </row>
    <row r="122" spans="2:5" ht="16.05" customHeight="1">
      <c r="B122" s="24" t="s">
        <v>22</v>
      </c>
      <c r="C122" s="25">
        <v>63</v>
      </c>
      <c r="D122" s="25">
        <v>60</v>
      </c>
      <c r="E122" s="26">
        <v>123</v>
      </c>
    </row>
    <row r="123" spans="2:5" ht="16.05" customHeight="1">
      <c r="B123" s="27" t="s">
        <v>93</v>
      </c>
      <c r="C123" s="28">
        <v>1</v>
      </c>
      <c r="D123" s="28">
        <v>0</v>
      </c>
      <c r="E123" s="29">
        <v>1</v>
      </c>
    </row>
    <row r="124" spans="2:5" ht="16.05" customHeight="1">
      <c r="B124" s="24" t="s">
        <v>38</v>
      </c>
      <c r="C124" s="25">
        <v>1</v>
      </c>
      <c r="D124" s="25">
        <v>0</v>
      </c>
      <c r="E124" s="26">
        <v>1</v>
      </c>
    </row>
    <row r="125" spans="2:5" ht="16.05" customHeight="1">
      <c r="B125" s="27" t="s">
        <v>99</v>
      </c>
      <c r="C125" s="28">
        <v>1</v>
      </c>
      <c r="D125" s="28">
        <v>0</v>
      </c>
      <c r="E125" s="29">
        <v>1</v>
      </c>
    </row>
    <row r="126" spans="2:5" ht="16.05" customHeight="1">
      <c r="B126" s="24" t="s">
        <v>97</v>
      </c>
      <c r="C126" s="25">
        <v>2</v>
      </c>
      <c r="D126" s="25">
        <v>1</v>
      </c>
      <c r="E126" s="26">
        <v>3</v>
      </c>
    </row>
    <row r="127" spans="2:5" ht="16.05" customHeight="1">
      <c r="B127" s="27" t="s">
        <v>232</v>
      </c>
      <c r="C127" s="28">
        <v>2</v>
      </c>
      <c r="D127" s="28">
        <v>3</v>
      </c>
      <c r="E127" s="29">
        <v>5</v>
      </c>
    </row>
    <row r="128" spans="2:5" ht="16.05" customHeight="1">
      <c r="B128" s="24" t="s">
        <v>113</v>
      </c>
      <c r="C128" s="25">
        <v>33</v>
      </c>
      <c r="D128" s="25">
        <v>16</v>
      </c>
      <c r="E128" s="26">
        <v>49</v>
      </c>
    </row>
    <row r="129" spans="2:5" ht="16.05" customHeight="1">
      <c r="B129" s="27" t="s">
        <v>255</v>
      </c>
      <c r="C129" s="28">
        <v>2</v>
      </c>
      <c r="D129" s="28">
        <v>0</v>
      </c>
      <c r="E129" s="29">
        <v>2</v>
      </c>
    </row>
    <row r="130" spans="2:5" ht="16.05" customHeight="1">
      <c r="B130" s="24" t="s">
        <v>101</v>
      </c>
      <c r="C130" s="25">
        <v>2</v>
      </c>
      <c r="D130" s="25">
        <v>0</v>
      </c>
      <c r="E130" s="26">
        <v>2</v>
      </c>
    </row>
    <row r="131" spans="2:5" ht="16.05" customHeight="1">
      <c r="B131" s="27" t="s">
        <v>94</v>
      </c>
      <c r="C131" s="28">
        <v>3</v>
      </c>
      <c r="D131" s="28">
        <v>2</v>
      </c>
      <c r="E131" s="29">
        <v>5</v>
      </c>
    </row>
    <row r="132" spans="2:5" ht="16.05" customHeight="1">
      <c r="B132" s="24" t="s">
        <v>210</v>
      </c>
      <c r="C132" s="25">
        <v>3</v>
      </c>
      <c r="D132" s="25">
        <v>1</v>
      </c>
      <c r="E132" s="26">
        <v>4</v>
      </c>
    </row>
    <row r="133" spans="2:5" ht="16.05" customHeight="1">
      <c r="B133" s="27" t="s">
        <v>61</v>
      </c>
      <c r="C133" s="28">
        <v>380</v>
      </c>
      <c r="D133" s="28">
        <v>304</v>
      </c>
      <c r="E133" s="29">
        <v>684</v>
      </c>
    </row>
    <row r="134" spans="2:5" ht="16.05" customHeight="1">
      <c r="B134" s="24" t="s">
        <v>63</v>
      </c>
      <c r="C134" s="25">
        <v>8</v>
      </c>
      <c r="D134" s="25">
        <v>2</v>
      </c>
      <c r="E134" s="26">
        <v>10</v>
      </c>
    </row>
    <row r="135" spans="2:5" ht="16.05" customHeight="1">
      <c r="B135" s="27" t="s">
        <v>71</v>
      </c>
      <c r="C135" s="28">
        <v>168</v>
      </c>
      <c r="D135" s="28">
        <v>62</v>
      </c>
      <c r="E135" s="29">
        <v>230</v>
      </c>
    </row>
    <row r="136" spans="2:5" ht="16.05" customHeight="1">
      <c r="B136" s="24" t="s">
        <v>72</v>
      </c>
      <c r="C136" s="25">
        <v>103</v>
      </c>
      <c r="D136" s="25">
        <v>125</v>
      </c>
      <c r="E136" s="26">
        <v>228</v>
      </c>
    </row>
    <row r="137" spans="2:5" ht="16.05" customHeight="1">
      <c r="B137" s="177" t="s">
        <v>318</v>
      </c>
      <c r="C137" s="178">
        <v>64413</v>
      </c>
      <c r="D137" s="178">
        <v>54827</v>
      </c>
      <c r="E137" s="178">
        <v>119240</v>
      </c>
    </row>
    <row r="138" spans="3:5" ht="12">
      <c r="C138" s="32"/>
      <c r="D138" s="32"/>
      <c r="E138" s="32"/>
    </row>
    <row r="139" spans="3:5" ht="12">
      <c r="C139" s="32"/>
      <c r="D139" s="32"/>
      <c r="E139" s="32"/>
    </row>
    <row r="140" spans="3:5" ht="12">
      <c r="C140" s="32"/>
      <c r="D140" s="32"/>
      <c r="E140" s="32"/>
    </row>
    <row r="141" spans="3:5" ht="12">
      <c r="C141" s="32"/>
      <c r="D141" s="32"/>
      <c r="E141" s="32"/>
    </row>
    <row r="142" spans="2:5" ht="12">
      <c r="B142" s="18" t="s">
        <v>320</v>
      </c>
      <c r="C142" s="32"/>
      <c r="D142" s="32"/>
      <c r="E142" s="32"/>
    </row>
    <row r="143" spans="3:5" ht="12">
      <c r="C143" s="32"/>
      <c r="D143" s="32"/>
      <c r="E143" s="32"/>
    </row>
    <row r="144" spans="3:5" ht="12">
      <c r="C144" s="32"/>
      <c r="D144" s="32"/>
      <c r="E144" s="32"/>
    </row>
    <row r="145" spans="3:5" ht="12">
      <c r="C145" s="32"/>
      <c r="D145" s="32"/>
      <c r="E145" s="32"/>
    </row>
    <row r="146" spans="3:5" ht="12">
      <c r="C146" s="32"/>
      <c r="D146" s="32"/>
      <c r="E146" s="32"/>
    </row>
    <row r="147" spans="3:5" ht="12">
      <c r="C147" s="32"/>
      <c r="D147" s="32"/>
      <c r="E147" s="32"/>
    </row>
    <row r="148" spans="3:5" ht="12">
      <c r="C148" s="32"/>
      <c r="D148" s="32"/>
      <c r="E148" s="32"/>
    </row>
    <row r="149" spans="3:5" ht="12">
      <c r="C149" s="32"/>
      <c r="D149" s="32"/>
      <c r="E149" s="32"/>
    </row>
    <row r="150" spans="3:5" ht="12">
      <c r="C150" s="32"/>
      <c r="D150" s="32"/>
      <c r="E150" s="32"/>
    </row>
    <row r="151" spans="3:5" ht="12">
      <c r="C151" s="32"/>
      <c r="D151" s="32"/>
      <c r="E151" s="32"/>
    </row>
    <row r="152" spans="3:5" ht="12">
      <c r="C152" s="32"/>
      <c r="D152" s="32"/>
      <c r="E152" s="32"/>
    </row>
    <row r="153" spans="3:5" ht="12">
      <c r="C153" s="32"/>
      <c r="D153" s="32"/>
      <c r="E153" s="32"/>
    </row>
    <row r="154" spans="3:5" ht="12">
      <c r="C154" s="32"/>
      <c r="D154" s="32"/>
      <c r="E154" s="32"/>
    </row>
    <row r="155" spans="3:5" ht="12">
      <c r="C155" s="32"/>
      <c r="D155" s="32"/>
      <c r="E155" s="32"/>
    </row>
    <row r="156" spans="3:5" ht="12">
      <c r="C156" s="32"/>
      <c r="D156" s="32"/>
      <c r="E156" s="32"/>
    </row>
    <row r="157" spans="3:5" ht="12">
      <c r="C157" s="32"/>
      <c r="D157" s="32"/>
      <c r="E157" s="32"/>
    </row>
    <row r="158" spans="3:5" ht="12">
      <c r="C158" s="32"/>
      <c r="D158" s="32"/>
      <c r="E158" s="32"/>
    </row>
    <row r="159" spans="3:5" ht="12">
      <c r="C159" s="32"/>
      <c r="D159" s="32"/>
      <c r="E159" s="32"/>
    </row>
    <row r="160" spans="3:5" ht="12">
      <c r="C160" s="32"/>
      <c r="D160" s="32"/>
      <c r="E160" s="32"/>
    </row>
    <row r="161" spans="3:5" ht="12">
      <c r="C161" s="32"/>
      <c r="D161" s="32"/>
      <c r="E161" s="32"/>
    </row>
    <row r="162" spans="3:5" ht="12">
      <c r="C162" s="32"/>
      <c r="D162" s="32"/>
      <c r="E162" s="32"/>
    </row>
    <row r="163" spans="3:5" ht="12">
      <c r="C163" s="32"/>
      <c r="D163" s="32"/>
      <c r="E163" s="32"/>
    </row>
    <row r="164" spans="3:5" ht="12">
      <c r="C164" s="32"/>
      <c r="D164" s="32"/>
      <c r="E164" s="32"/>
    </row>
    <row r="165" spans="3:5" ht="12">
      <c r="C165" s="32"/>
      <c r="D165" s="32"/>
      <c r="E165" s="32"/>
    </row>
    <row r="166" spans="3:5" ht="12">
      <c r="C166" s="32"/>
      <c r="D166" s="32"/>
      <c r="E166" s="32"/>
    </row>
    <row r="167" spans="3:5" ht="12">
      <c r="C167" s="32"/>
      <c r="D167" s="32"/>
      <c r="E167" s="32"/>
    </row>
    <row r="168" spans="3:5" ht="12">
      <c r="C168" s="32"/>
      <c r="D168" s="32"/>
      <c r="E168" s="32"/>
    </row>
    <row r="169" spans="3:5" ht="12">
      <c r="C169" s="32"/>
      <c r="D169" s="32"/>
      <c r="E169" s="32"/>
    </row>
    <row r="170" spans="3:5" ht="12">
      <c r="C170" s="32"/>
      <c r="D170" s="32"/>
      <c r="E170" s="32"/>
    </row>
    <row r="171" spans="3:5" ht="12">
      <c r="C171" s="32"/>
      <c r="D171" s="32"/>
      <c r="E171" s="32"/>
    </row>
    <row r="172" spans="3:5" ht="12">
      <c r="C172" s="32"/>
      <c r="D172" s="32"/>
      <c r="E172" s="32"/>
    </row>
    <row r="173" spans="3:5" ht="12">
      <c r="C173" s="32"/>
      <c r="D173" s="32"/>
      <c r="E173" s="32"/>
    </row>
    <row r="174" spans="3:5" ht="12">
      <c r="C174" s="32"/>
      <c r="D174" s="32"/>
      <c r="E174" s="32"/>
    </row>
    <row r="175" spans="3:5" ht="12">
      <c r="C175" s="32"/>
      <c r="D175" s="32"/>
      <c r="E175" s="32"/>
    </row>
    <row r="176" spans="3:5" ht="12">
      <c r="C176" s="32"/>
      <c r="D176" s="32"/>
      <c r="E176" s="32"/>
    </row>
    <row r="177" spans="3:5" ht="12">
      <c r="C177" s="32"/>
      <c r="D177" s="32"/>
      <c r="E177" s="32"/>
    </row>
    <row r="178" spans="3:5" ht="12">
      <c r="C178" s="32"/>
      <c r="D178" s="32"/>
      <c r="E178" s="32"/>
    </row>
    <row r="179" spans="3:5" ht="12">
      <c r="C179" s="32"/>
      <c r="D179" s="32"/>
      <c r="E179" s="32"/>
    </row>
    <row r="180" spans="3:5" ht="12">
      <c r="C180" s="32"/>
      <c r="D180" s="32"/>
      <c r="E180" s="32"/>
    </row>
    <row r="181" spans="3:5" ht="12">
      <c r="C181" s="32"/>
      <c r="D181" s="32"/>
      <c r="E181" s="32"/>
    </row>
    <row r="182" spans="3:5" ht="12">
      <c r="C182" s="32"/>
      <c r="D182" s="32"/>
      <c r="E182" s="32"/>
    </row>
    <row r="183" spans="3:5" ht="12">
      <c r="C183" s="32"/>
      <c r="D183" s="32"/>
      <c r="E183" s="32"/>
    </row>
    <row r="184" spans="3:5" ht="12">
      <c r="C184" s="32"/>
      <c r="D184" s="32"/>
      <c r="E184" s="32"/>
    </row>
    <row r="185" spans="3:5" ht="12">
      <c r="C185" s="32"/>
      <c r="D185" s="32"/>
      <c r="E185" s="32"/>
    </row>
    <row r="186" spans="3:5" ht="12">
      <c r="C186" s="32"/>
      <c r="D186" s="32"/>
      <c r="E186" s="32"/>
    </row>
    <row r="187" spans="3:5" ht="12">
      <c r="C187" s="32"/>
      <c r="D187" s="32"/>
      <c r="E187" s="32"/>
    </row>
    <row r="188" spans="3:5" ht="12">
      <c r="C188" s="32"/>
      <c r="D188" s="32"/>
      <c r="E188" s="32"/>
    </row>
    <row r="189" spans="3:5" ht="12">
      <c r="C189" s="32"/>
      <c r="D189" s="32"/>
      <c r="E189" s="32"/>
    </row>
    <row r="190" spans="3:5" ht="12">
      <c r="C190" s="32"/>
      <c r="D190" s="32"/>
      <c r="E190" s="32"/>
    </row>
    <row r="191" spans="3:5" ht="12">
      <c r="C191" s="32"/>
      <c r="D191" s="32"/>
      <c r="E191" s="32"/>
    </row>
    <row r="192" spans="3:5" ht="12">
      <c r="C192" s="32"/>
      <c r="D192" s="32"/>
      <c r="E192" s="32"/>
    </row>
    <row r="193" spans="3:5" ht="12">
      <c r="C193" s="32"/>
      <c r="D193" s="32"/>
      <c r="E193" s="32"/>
    </row>
    <row r="194" spans="3:5" ht="12">
      <c r="C194" s="32"/>
      <c r="D194" s="32"/>
      <c r="E194" s="32"/>
    </row>
    <row r="195" spans="3:5" ht="12">
      <c r="C195" s="32"/>
      <c r="D195" s="32"/>
      <c r="E195" s="32"/>
    </row>
    <row r="196" spans="3:5" ht="12">
      <c r="C196" s="32"/>
      <c r="D196" s="32"/>
      <c r="E196" s="32"/>
    </row>
    <row r="197" spans="3:5" ht="12">
      <c r="C197" s="32"/>
      <c r="D197" s="32"/>
      <c r="E197" s="32"/>
    </row>
    <row r="198" spans="3:5" ht="12">
      <c r="C198" s="32"/>
      <c r="D198" s="32"/>
      <c r="E198" s="32"/>
    </row>
    <row r="199" spans="3:5" ht="12">
      <c r="C199" s="32"/>
      <c r="D199" s="32"/>
      <c r="E199" s="32"/>
    </row>
    <row r="200" spans="3:5" ht="12">
      <c r="C200" s="32"/>
      <c r="D200" s="32"/>
      <c r="E200" s="32"/>
    </row>
    <row r="201" spans="3:5" ht="12">
      <c r="C201" s="32"/>
      <c r="D201" s="32"/>
      <c r="E201" s="32"/>
    </row>
    <row r="202" spans="3:5" ht="12">
      <c r="C202" s="32"/>
      <c r="D202" s="32"/>
      <c r="E202" s="32"/>
    </row>
    <row r="203" spans="3:5" ht="12">
      <c r="C203" s="32"/>
      <c r="D203" s="32"/>
      <c r="E203" s="32"/>
    </row>
    <row r="204" spans="3:5" ht="12">
      <c r="C204" s="32"/>
      <c r="D204" s="32"/>
      <c r="E204" s="32"/>
    </row>
    <row r="205" spans="3:5" ht="12">
      <c r="C205" s="32"/>
      <c r="D205" s="32"/>
      <c r="E205" s="32"/>
    </row>
    <row r="206" spans="3:5" ht="12">
      <c r="C206" s="32"/>
      <c r="D206" s="32"/>
      <c r="E206" s="32"/>
    </row>
    <row r="207" spans="3:5" ht="12">
      <c r="C207" s="32"/>
      <c r="D207" s="32"/>
      <c r="E207" s="32"/>
    </row>
    <row r="208" spans="3:5" ht="12">
      <c r="C208" s="32"/>
      <c r="D208" s="32"/>
      <c r="E208" s="32"/>
    </row>
    <row r="209" spans="3:5" ht="12">
      <c r="C209" s="32"/>
      <c r="D209" s="32"/>
      <c r="E209" s="32"/>
    </row>
    <row r="210" spans="3:5" ht="12">
      <c r="C210" s="32"/>
      <c r="D210" s="32"/>
      <c r="E210" s="32"/>
    </row>
    <row r="211" spans="3:5" ht="12">
      <c r="C211" s="32"/>
      <c r="D211" s="32"/>
      <c r="E211" s="32"/>
    </row>
    <row r="212" spans="3:5" ht="12">
      <c r="C212" s="32"/>
      <c r="D212" s="32"/>
      <c r="E212" s="32"/>
    </row>
    <row r="213" spans="3:5" ht="12">
      <c r="C213" s="32"/>
      <c r="D213" s="32"/>
      <c r="E213" s="32"/>
    </row>
    <row r="214" spans="3:5" ht="12">
      <c r="C214" s="32"/>
      <c r="D214" s="32"/>
      <c r="E214" s="32"/>
    </row>
  </sheetData>
  <printOptions horizontalCentered="1"/>
  <pageMargins left="0.31496062992125984" right="0.35433070866141736" top="0.5905511811023623" bottom="0.5905511811023623" header="0.31496062992125984" footer="0.1968503937007874"/>
  <pageSetup horizontalDpi="300" verticalDpi="300" orientation="landscape" paperSize="9" scale="65" r:id="rId2"/>
  <headerFooter alignWithMargins="0">
    <oddHeader>&amp;R&amp;D</oddHeader>
    <oddFooter>&amp;CPage &amp;P of &amp;N</oddFooter>
  </headerFooter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27">
    <tabColor theme="3"/>
  </sheetPr>
  <dimension ref="B2:H37"/>
  <sheetViews>
    <sheetView showGridLines="0" zoomScale="140" zoomScaleNormal="140" workbookViewId="0" topLeftCell="A1">
      <selection pane="topLeft" activeCell="K14" sqref="K14"/>
    </sheetView>
  </sheetViews>
  <sheetFormatPr defaultColWidth="11.444285714285714" defaultRowHeight="13.2"/>
  <cols>
    <col min="1" max="1" width="3.7142857142857144" customWidth="1"/>
    <col min="2" max="2" width="20.428571428571427" customWidth="1"/>
    <col min="3" max="5" width="12.714285714285714" customWidth="1"/>
  </cols>
  <sheetData>
    <row r="1" s="17" customFormat="1" ht="70.05" customHeight="1"/>
    <row r="2" spans="2:4" s="17" customFormat="1" ht="16.05" customHeight="1">
      <c r="B2" s="18" t="s">
        <v>369</v>
      </c>
      <c r="C2" s="118"/>
      <c r="D2" s="118"/>
    </row>
    <row r="3" spans="2:3" s="17" customFormat="1" ht="16.05" customHeight="1">
      <c r="B3" s="83" t="s">
        <v>2</v>
      </c>
      <c r="C3" s="19"/>
    </row>
    <row r="4" spans="2:6" s="17" customFormat="1" ht="16.05" customHeight="1">
      <c r="B4" s="136" t="s">
        <v>7</v>
      </c>
      <c r="C4" s="133" t="s">
        <v>105</v>
      </c>
      <c r="D4" s="133" t="s">
        <v>106</v>
      </c>
      <c r="E4" s="133" t="s">
        <v>107</v>
      </c>
      <c r="F4" s="119" t="s">
        <v>318</v>
      </c>
    </row>
    <row r="5" spans="2:6" s="17" customFormat="1" ht="16.05" customHeight="1">
      <c r="B5" s="24" t="s">
        <v>38</v>
      </c>
      <c r="C5" s="25">
        <v>4199</v>
      </c>
      <c r="D5" s="25">
        <v>1638</v>
      </c>
      <c r="E5" s="25">
        <v>975</v>
      </c>
      <c r="F5" s="120">
        <v>6812</v>
      </c>
    </row>
    <row r="6" spans="2:6" s="17" customFormat="1" ht="16.05" customHeight="1">
      <c r="B6" s="27" t="s">
        <v>89</v>
      </c>
      <c r="C6" s="28">
        <v>1921</v>
      </c>
      <c r="D6" s="28">
        <v>1465</v>
      </c>
      <c r="E6" s="28">
        <v>585</v>
      </c>
      <c r="F6" s="120">
        <v>3971</v>
      </c>
    </row>
    <row r="7" spans="2:6" s="17" customFormat="1" ht="16.05" customHeight="1">
      <c r="B7" s="24" t="s">
        <v>87</v>
      </c>
      <c r="C7" s="25">
        <v>592</v>
      </c>
      <c r="D7" s="25">
        <v>324</v>
      </c>
      <c r="E7" s="25">
        <v>34</v>
      </c>
      <c r="F7" s="120">
        <v>950</v>
      </c>
    </row>
    <row r="8" spans="2:6" s="17" customFormat="1" ht="16.05" customHeight="1">
      <c r="B8" s="27" t="s">
        <v>255</v>
      </c>
      <c r="C8" s="28">
        <v>447</v>
      </c>
      <c r="D8" s="28">
        <v>265</v>
      </c>
      <c r="E8" s="28">
        <v>180</v>
      </c>
      <c r="F8" s="120">
        <v>892</v>
      </c>
    </row>
    <row r="9" spans="2:6" s="17" customFormat="1" ht="16.05" customHeight="1">
      <c r="B9" s="24" t="s">
        <v>86</v>
      </c>
      <c r="C9" s="25">
        <v>254</v>
      </c>
      <c r="D9" s="25">
        <v>158</v>
      </c>
      <c r="E9" s="25">
        <v>133</v>
      </c>
      <c r="F9" s="120">
        <v>545</v>
      </c>
    </row>
    <row r="10" spans="2:6" s="17" customFormat="1" ht="16.05" customHeight="1">
      <c r="B10" s="27" t="s">
        <v>97</v>
      </c>
      <c r="C10" s="28">
        <v>382</v>
      </c>
      <c r="D10" s="28">
        <v>86</v>
      </c>
      <c r="E10" s="28">
        <v>0</v>
      </c>
      <c r="F10" s="120">
        <v>468</v>
      </c>
    </row>
    <row r="11" spans="2:6" s="17" customFormat="1" ht="16.05" customHeight="1">
      <c r="B11" s="24" t="s">
        <v>96</v>
      </c>
      <c r="C11" s="25">
        <v>126</v>
      </c>
      <c r="D11" s="25">
        <v>5</v>
      </c>
      <c r="E11" s="25">
        <v>7</v>
      </c>
      <c r="F11" s="120">
        <v>138</v>
      </c>
    </row>
    <row r="12" spans="2:6" s="17" customFormat="1" ht="16.05" customHeight="1">
      <c r="B12" s="27" t="s">
        <v>91</v>
      </c>
      <c r="C12" s="28">
        <v>41</v>
      </c>
      <c r="D12" s="28">
        <v>61</v>
      </c>
      <c r="E12" s="28">
        <v>28</v>
      </c>
      <c r="F12" s="120">
        <v>130</v>
      </c>
    </row>
    <row r="13" spans="2:6" s="17" customFormat="1" ht="16.05" customHeight="1">
      <c r="B13" s="24" t="s">
        <v>88</v>
      </c>
      <c r="C13" s="25">
        <v>42</v>
      </c>
      <c r="D13" s="25">
        <v>46</v>
      </c>
      <c r="E13" s="25">
        <v>34</v>
      </c>
      <c r="F13" s="120">
        <v>122</v>
      </c>
    </row>
    <row r="14" spans="2:6" s="17" customFormat="1" ht="16.05" customHeight="1">
      <c r="B14" s="27" t="s">
        <v>99</v>
      </c>
      <c r="C14" s="28">
        <v>9</v>
      </c>
      <c r="D14" s="28">
        <v>38</v>
      </c>
      <c r="E14" s="28">
        <v>28</v>
      </c>
      <c r="F14" s="120">
        <v>75</v>
      </c>
    </row>
    <row r="15" spans="2:6" s="17" customFormat="1" ht="16.05" customHeight="1">
      <c r="B15" s="24" t="s">
        <v>90</v>
      </c>
      <c r="C15" s="25">
        <v>7</v>
      </c>
      <c r="D15" s="25">
        <v>8</v>
      </c>
      <c r="E15" s="25">
        <v>45</v>
      </c>
      <c r="F15" s="120">
        <v>60</v>
      </c>
    </row>
    <row r="16" spans="2:6" s="17" customFormat="1" ht="16.05" customHeight="1">
      <c r="B16" s="27" t="s">
        <v>92</v>
      </c>
      <c r="C16" s="28">
        <v>28</v>
      </c>
      <c r="D16" s="28">
        <v>14</v>
      </c>
      <c r="E16" s="28">
        <v>17</v>
      </c>
      <c r="F16" s="120">
        <v>59</v>
      </c>
    </row>
    <row r="17" spans="2:6" s="17" customFormat="1" ht="16.05" customHeight="1">
      <c r="B17" s="24" t="s">
        <v>95</v>
      </c>
      <c r="C17" s="25">
        <v>32</v>
      </c>
      <c r="D17" s="25">
        <v>2</v>
      </c>
      <c r="E17" s="25">
        <v>16</v>
      </c>
      <c r="F17" s="120">
        <v>50</v>
      </c>
    </row>
    <row r="18" spans="2:6" s="17" customFormat="1" ht="16.05" customHeight="1">
      <c r="B18" s="27" t="s">
        <v>93</v>
      </c>
      <c r="C18" s="28">
        <v>21</v>
      </c>
      <c r="D18" s="28">
        <v>9</v>
      </c>
      <c r="E18" s="28">
        <v>15</v>
      </c>
      <c r="F18" s="120">
        <v>45</v>
      </c>
    </row>
    <row r="19" spans="2:6" s="17" customFormat="1" ht="16.05" customHeight="1">
      <c r="B19" s="24" t="s">
        <v>98</v>
      </c>
      <c r="C19" s="25">
        <v>23</v>
      </c>
      <c r="D19" s="25">
        <v>5</v>
      </c>
      <c r="E19" s="25">
        <v>5</v>
      </c>
      <c r="F19" s="120">
        <v>33</v>
      </c>
    </row>
    <row r="20" spans="2:6" s="17" customFormat="1" ht="16.05" customHeight="1">
      <c r="B20" s="27" t="s">
        <v>100</v>
      </c>
      <c r="C20" s="28">
        <v>22</v>
      </c>
      <c r="D20" s="28">
        <v>6</v>
      </c>
      <c r="E20" s="28">
        <v>0</v>
      </c>
      <c r="F20" s="120">
        <v>28</v>
      </c>
    </row>
    <row r="21" spans="2:6" s="17" customFormat="1" ht="16.05" customHeight="1">
      <c r="B21" s="24" t="s">
        <v>118</v>
      </c>
      <c r="C21" s="25">
        <v>16</v>
      </c>
      <c r="D21" s="25">
        <v>0</v>
      </c>
      <c r="E21" s="25">
        <v>2</v>
      </c>
      <c r="F21" s="120">
        <v>18</v>
      </c>
    </row>
    <row r="22" spans="2:6" s="17" customFormat="1" ht="16.05" customHeight="1">
      <c r="B22" s="27" t="s">
        <v>102</v>
      </c>
      <c r="C22" s="28">
        <v>12</v>
      </c>
      <c r="D22" s="28">
        <v>1</v>
      </c>
      <c r="E22" s="28">
        <v>0</v>
      </c>
      <c r="F22" s="120">
        <v>13</v>
      </c>
    </row>
    <row r="23" spans="2:6" s="17" customFormat="1" ht="16.05" customHeight="1">
      <c r="B23" s="24" t="s">
        <v>117</v>
      </c>
      <c r="C23" s="25">
        <v>4</v>
      </c>
      <c r="D23" s="25">
        <v>7</v>
      </c>
      <c r="E23" s="25">
        <v>0</v>
      </c>
      <c r="F23" s="120">
        <v>11</v>
      </c>
    </row>
    <row r="24" spans="2:6" s="17" customFormat="1" ht="16.05" customHeight="1">
      <c r="B24" s="27" t="s">
        <v>220</v>
      </c>
      <c r="C24" s="28">
        <v>3</v>
      </c>
      <c r="D24" s="28">
        <v>2</v>
      </c>
      <c r="E24" s="28">
        <v>1</v>
      </c>
      <c r="F24" s="120">
        <v>6</v>
      </c>
    </row>
    <row r="25" spans="2:6" s="17" customFormat="1" ht="16.05" customHeight="1">
      <c r="B25" s="24" t="s">
        <v>264</v>
      </c>
      <c r="C25" s="25">
        <v>3</v>
      </c>
      <c r="D25" s="25">
        <v>3</v>
      </c>
      <c r="E25" s="25">
        <v>0</v>
      </c>
      <c r="F25" s="120">
        <v>6</v>
      </c>
    </row>
    <row r="26" spans="2:6" s="17" customFormat="1" ht="16.05" customHeight="1">
      <c r="B26" s="27" t="s">
        <v>94</v>
      </c>
      <c r="C26" s="28">
        <v>0</v>
      </c>
      <c r="D26" s="28">
        <v>4</v>
      </c>
      <c r="E26" s="28">
        <v>0</v>
      </c>
      <c r="F26" s="120">
        <v>4</v>
      </c>
    </row>
    <row r="27" spans="2:6" s="17" customFormat="1" ht="16.05" customHeight="1">
      <c r="B27" s="24" t="s">
        <v>265</v>
      </c>
      <c r="C27" s="25">
        <v>0</v>
      </c>
      <c r="D27" s="25">
        <v>0</v>
      </c>
      <c r="E27" s="25">
        <v>3</v>
      </c>
      <c r="F27" s="120">
        <v>3</v>
      </c>
    </row>
    <row r="28" spans="2:6" s="17" customFormat="1" ht="16.05" customHeight="1">
      <c r="B28" s="27" t="s">
        <v>101</v>
      </c>
      <c r="C28" s="28">
        <v>1</v>
      </c>
      <c r="D28" s="28">
        <v>0</v>
      </c>
      <c r="E28" s="28">
        <v>2</v>
      </c>
      <c r="F28" s="120">
        <v>3</v>
      </c>
    </row>
    <row r="29" spans="2:6" s="17" customFormat="1" ht="16.05" customHeight="1">
      <c r="B29" s="24" t="s">
        <v>304</v>
      </c>
      <c r="C29" s="25">
        <v>0</v>
      </c>
      <c r="D29" s="25">
        <v>2</v>
      </c>
      <c r="E29" s="25">
        <v>1</v>
      </c>
      <c r="F29" s="120">
        <v>3</v>
      </c>
    </row>
    <row r="30" spans="2:6" s="17" customFormat="1" ht="16.05" customHeight="1">
      <c r="B30" s="27" t="s">
        <v>282</v>
      </c>
      <c r="C30" s="28">
        <v>1</v>
      </c>
      <c r="D30" s="28">
        <v>0</v>
      </c>
      <c r="E30" s="28">
        <v>0</v>
      </c>
      <c r="F30" s="120">
        <v>1</v>
      </c>
    </row>
    <row r="31" spans="2:6" s="17" customFormat="1" ht="16.05" customHeight="1">
      <c r="B31" s="24" t="s">
        <v>187</v>
      </c>
      <c r="C31" s="25">
        <v>0</v>
      </c>
      <c r="D31" s="25">
        <v>1</v>
      </c>
      <c r="E31" s="25">
        <v>0</v>
      </c>
      <c r="F31" s="120">
        <v>1</v>
      </c>
    </row>
    <row r="32" spans="2:6" s="17" customFormat="1" ht="16.05" customHeight="1">
      <c r="B32" s="27" t="s">
        <v>211</v>
      </c>
      <c r="C32" s="28">
        <v>0</v>
      </c>
      <c r="D32" s="28">
        <v>0</v>
      </c>
      <c r="E32" s="28">
        <v>1</v>
      </c>
      <c r="F32" s="120">
        <v>1</v>
      </c>
    </row>
    <row r="33" spans="2:6" s="17" customFormat="1" ht="16.05" customHeight="1">
      <c r="B33" s="24" t="s">
        <v>210</v>
      </c>
      <c r="C33" s="25">
        <v>1</v>
      </c>
      <c r="D33" s="25">
        <v>0</v>
      </c>
      <c r="E33" s="25">
        <v>0</v>
      </c>
      <c r="F33" s="120">
        <v>1</v>
      </c>
    </row>
    <row r="34" spans="2:6" s="17" customFormat="1" ht="16.05" customHeight="1">
      <c r="B34" s="182" t="s">
        <v>318</v>
      </c>
      <c r="C34" s="183">
        <f>SUM(C5:C33)</f>
        <v>8187</v>
      </c>
      <c r="D34" s="183">
        <f t="shared" si="0" ref="D34:E34">SUM(D5:D33)</f>
        <v>4150</v>
      </c>
      <c r="E34" s="183">
        <f t="shared" si="0"/>
        <v>2112</v>
      </c>
      <c r="F34" s="120"/>
    </row>
    <row r="36" spans="3:4" ht="13.2">
      <c r="C36" s="2"/>
      <c r="D36" s="3"/>
    </row>
    <row r="37" spans="8:8" ht="13.2">
      <c r="H37" s="16"/>
    </row>
  </sheetData>
  <sortState ref="B5:F33">
    <sortCondition descending="1" sortBy="value" ref="F5:F33"/>
    <sortCondition sortBy="value" ref="B5:B33"/>
  </sortState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28">
    <tabColor theme="3"/>
  </sheetPr>
  <dimension ref="B2:AC37"/>
  <sheetViews>
    <sheetView showGridLines="0" zoomScale="140" zoomScaleNormal="140" workbookViewId="0" topLeftCell="A1">
      <selection pane="topLeft" activeCell="K14" sqref="K14"/>
    </sheetView>
  </sheetViews>
  <sheetFormatPr defaultColWidth="11.444285714285714" defaultRowHeight="13.2"/>
  <cols>
    <col min="1" max="1" width="3.7142857142857144" customWidth="1"/>
    <col min="2" max="2" width="20.571428571428573" customWidth="1"/>
    <col min="3" max="4" width="9.714285714285714" customWidth="1"/>
    <col min="5" max="5" width="14.285714285714286" bestFit="1" customWidth="1"/>
    <col min="6" max="6" width="10.428571428571429" customWidth="1"/>
    <col min="7" max="7" width="32.714285714285715" customWidth="1"/>
  </cols>
  <sheetData>
    <row r="1" s="17" customFormat="1" ht="70.05" customHeight="1"/>
    <row r="2" spans="2:6" s="17" customFormat="1" ht="16.05" customHeight="1">
      <c r="B2" s="18" t="s">
        <v>370</v>
      </c>
      <c r="C2" s="54"/>
      <c r="D2" s="54"/>
      <c r="E2" s="118"/>
      <c r="F2" s="118"/>
    </row>
    <row r="3" spans="2:5" s="17" customFormat="1" ht="16.05" customHeight="1">
      <c r="B3" s="83" t="s">
        <v>2</v>
      </c>
      <c r="C3" s="83"/>
      <c r="D3" s="83"/>
      <c r="E3" s="19"/>
    </row>
    <row r="4" spans="2:6" s="17" customFormat="1" ht="16.05" customHeight="1">
      <c r="B4" s="137" t="s">
        <v>7</v>
      </c>
      <c r="C4" s="35" t="s">
        <v>262</v>
      </c>
      <c r="D4" s="35" t="s">
        <v>266</v>
      </c>
      <c r="E4" s="35" t="s">
        <v>84</v>
      </c>
      <c r="F4" s="35" t="s">
        <v>85</v>
      </c>
    </row>
    <row r="5" spans="2:6" s="17" customFormat="1" ht="16.05" customHeight="1">
      <c r="B5" s="138" t="s">
        <v>97</v>
      </c>
      <c r="C5" s="139">
        <v>184</v>
      </c>
      <c r="D5" s="139">
        <v>12</v>
      </c>
      <c r="E5" s="139">
        <v>196</v>
      </c>
      <c r="F5" s="140">
        <f t="shared" si="0" ref="F5:F10">E5*1/E$27</f>
        <v>0.30963665086887837</v>
      </c>
    </row>
    <row r="6" spans="2:6" s="17" customFormat="1" ht="16.05" customHeight="1">
      <c r="B6" s="141" t="s">
        <v>38</v>
      </c>
      <c r="C6" s="142">
        <v>96</v>
      </c>
      <c r="D6" s="142">
        <v>14</v>
      </c>
      <c r="E6" s="142">
        <v>110</v>
      </c>
      <c r="F6" s="143">
        <f t="shared" si="0"/>
        <v>0.17377567140600317</v>
      </c>
    </row>
    <row r="7" spans="2:6" s="17" customFormat="1" ht="16.05" customHeight="1">
      <c r="B7" s="144" t="s">
        <v>89</v>
      </c>
      <c r="C7" s="145">
        <v>55</v>
      </c>
      <c r="D7" s="145">
        <v>9</v>
      </c>
      <c r="E7" s="145">
        <v>64</v>
      </c>
      <c r="F7" s="146">
        <f t="shared" si="0"/>
        <v>0.10110584518167456</v>
      </c>
    </row>
    <row r="8" spans="2:6" s="17" customFormat="1" ht="16.05" customHeight="1">
      <c r="B8" s="147" t="s">
        <v>87</v>
      </c>
      <c r="C8" s="148">
        <v>22</v>
      </c>
      <c r="D8" s="148">
        <v>15</v>
      </c>
      <c r="E8" s="148">
        <v>37</v>
      </c>
      <c r="F8" s="149">
        <f t="shared" si="0"/>
        <v>0.05845181674565561</v>
      </c>
    </row>
    <row r="9" spans="2:6" s="17" customFormat="1" ht="16.05" customHeight="1">
      <c r="B9" s="150" t="s">
        <v>99</v>
      </c>
      <c r="C9" s="151">
        <v>27</v>
      </c>
      <c r="D9" s="151">
        <v>10</v>
      </c>
      <c r="E9" s="151">
        <v>37</v>
      </c>
      <c r="F9" s="152">
        <f t="shared" si="0"/>
        <v>0.05845181674565561</v>
      </c>
    </row>
    <row r="10" spans="2:6" s="17" customFormat="1" ht="16.05" customHeight="1">
      <c r="B10" s="153" t="s">
        <v>264</v>
      </c>
      <c r="C10" s="154">
        <v>24</v>
      </c>
      <c r="D10" s="154">
        <v>8</v>
      </c>
      <c r="E10" s="154">
        <v>32</v>
      </c>
      <c r="F10" s="155">
        <f t="shared" si="0"/>
        <v>0.050552922590837282</v>
      </c>
    </row>
    <row r="11" spans="2:6" s="17" customFormat="1" ht="16.05" customHeight="1">
      <c r="B11" s="156" t="s">
        <v>255</v>
      </c>
      <c r="C11" s="157">
        <v>23</v>
      </c>
      <c r="D11" s="157">
        <v>6</v>
      </c>
      <c r="E11" s="157">
        <v>29</v>
      </c>
      <c r="F11" s="158">
        <f t="shared" si="1" ref="F11:F18">E11*1/E$27</f>
        <v>0.045813586097946286</v>
      </c>
    </row>
    <row r="12" spans="2:6" s="17" customFormat="1" ht="16.05" customHeight="1">
      <c r="B12" s="153" t="s">
        <v>91</v>
      </c>
      <c r="C12" s="154">
        <v>25</v>
      </c>
      <c r="D12" s="154">
        <v>1</v>
      </c>
      <c r="E12" s="154">
        <v>26</v>
      </c>
      <c r="F12" s="155">
        <f t="shared" si="1"/>
        <v>0.041074249605055291</v>
      </c>
    </row>
    <row r="13" spans="2:6" s="17" customFormat="1" ht="16.05" customHeight="1">
      <c r="B13" s="156" t="s">
        <v>117</v>
      </c>
      <c r="C13" s="157">
        <v>11</v>
      </c>
      <c r="D13" s="157">
        <v>9</v>
      </c>
      <c r="E13" s="157">
        <v>20</v>
      </c>
      <c r="F13" s="158">
        <f t="shared" si="1"/>
        <v>0.0315955766192733</v>
      </c>
    </row>
    <row r="14" spans="2:29" s="17" customFormat="1" ht="16.05" customHeight="1">
      <c r="B14" s="153" t="s">
        <v>210</v>
      </c>
      <c r="C14" s="154">
        <v>15</v>
      </c>
      <c r="D14" s="154">
        <v>1</v>
      </c>
      <c r="E14" s="154">
        <v>16</v>
      </c>
      <c r="F14" s="155">
        <f t="shared" si="1"/>
        <v>0.025276461295418641</v>
      </c>
      <c r="Y14" s="121" t="s">
        <v>103</v>
      </c>
      <c r="Z14" s="121"/>
      <c r="AA14" s="121"/>
      <c r="AB14" s="122" t="s">
        <v>1</v>
      </c>
      <c r="AC14" s="122" t="s">
        <v>85</v>
      </c>
    </row>
    <row r="15" spans="2:29" s="17" customFormat="1" ht="16.05" customHeight="1">
      <c r="B15" s="156" t="s">
        <v>88</v>
      </c>
      <c r="C15" s="157">
        <v>10</v>
      </c>
      <c r="D15" s="157">
        <v>6</v>
      </c>
      <c r="E15" s="157">
        <v>16</v>
      </c>
      <c r="F15" s="158">
        <f t="shared" si="1"/>
        <v>0.025276461295418641</v>
      </c>
      <c r="Y15" s="121" t="str">
        <f>B5</f>
        <v>Italia</v>
      </c>
      <c r="Z15" s="121"/>
      <c r="AA15" s="121"/>
      <c r="AB15" s="123">
        <f t="shared" si="2" ref="AB15:AC19">E5</f>
        <v>196</v>
      </c>
      <c r="AC15" s="116">
        <f t="shared" si="2"/>
        <v>0.30963665086887837</v>
      </c>
    </row>
    <row r="16" spans="2:29" s="17" customFormat="1" ht="16.05" customHeight="1">
      <c r="B16" s="153" t="s">
        <v>86</v>
      </c>
      <c r="C16" s="154">
        <v>12</v>
      </c>
      <c r="D16" s="154">
        <v>3</v>
      </c>
      <c r="E16" s="154">
        <v>15</v>
      </c>
      <c r="F16" s="155">
        <f t="shared" si="1"/>
        <v>0.023696682464454975</v>
      </c>
      <c r="Y16" s="121" t="str">
        <f>B6</f>
        <v>Francia</v>
      </c>
      <c r="Z16" s="121"/>
      <c r="AA16" s="121"/>
      <c r="AB16" s="123">
        <f t="shared" si="2"/>
        <v>110</v>
      </c>
      <c r="AC16" s="116">
        <f t="shared" si="2"/>
        <v>0.17377567140600317</v>
      </c>
    </row>
    <row r="17" spans="2:29" s="17" customFormat="1" ht="16.05" customHeight="1">
      <c r="B17" s="156" t="s">
        <v>101</v>
      </c>
      <c r="C17" s="157">
        <v>4</v>
      </c>
      <c r="D17" s="157">
        <v>5</v>
      </c>
      <c r="E17" s="157">
        <v>9</v>
      </c>
      <c r="F17" s="158">
        <f t="shared" si="1"/>
        <v>0.014218009478672985</v>
      </c>
      <c r="Y17" s="121" t="str">
        <f>B7</f>
        <v>Alemania</v>
      </c>
      <c r="Z17" s="121"/>
      <c r="AA17" s="121"/>
      <c r="AB17" s="124">
        <f t="shared" si="2"/>
        <v>64</v>
      </c>
      <c r="AC17" s="116">
        <f t="shared" si="2"/>
        <v>0.10110584518167456</v>
      </c>
    </row>
    <row r="18" spans="2:29" s="17" customFormat="1" ht="16.05" customHeight="1">
      <c r="B18" s="153" t="s">
        <v>96</v>
      </c>
      <c r="C18" s="154">
        <v>5</v>
      </c>
      <c r="D18" s="154">
        <v>3</v>
      </c>
      <c r="E18" s="154">
        <v>8</v>
      </c>
      <c r="F18" s="155">
        <f t="shared" si="1"/>
        <v>0.012638230647709321</v>
      </c>
      <c r="Y18" s="121" t="str">
        <f>B8</f>
        <v>Bélgica</v>
      </c>
      <c r="Z18" s="121"/>
      <c r="AA18" s="121"/>
      <c r="AB18" s="124">
        <f t="shared" si="2"/>
        <v>37</v>
      </c>
      <c r="AC18" s="116">
        <f t="shared" si="2"/>
        <v>0.05845181674565561</v>
      </c>
    </row>
    <row r="19" spans="2:29" s="17" customFormat="1" ht="16.05" customHeight="1">
      <c r="B19" s="156" t="s">
        <v>93</v>
      </c>
      <c r="C19" s="157">
        <v>2</v>
      </c>
      <c r="D19" s="157">
        <v>2</v>
      </c>
      <c r="E19" s="157">
        <v>4</v>
      </c>
      <c r="F19" s="158">
        <f t="shared" si="3" ref="F19:F26">E19*1/E$27</f>
        <v>0.0063191153238546603</v>
      </c>
      <c r="Y19" s="121" t="str">
        <f>B9</f>
        <v>Grecia</v>
      </c>
      <c r="Z19" s="121"/>
      <c r="AA19" s="121"/>
      <c r="AB19" s="124">
        <f t="shared" si="2"/>
        <v>37</v>
      </c>
      <c r="AC19" s="116">
        <f t="shared" si="2"/>
        <v>0.05845181674565561</v>
      </c>
    </row>
    <row r="20" spans="2:29" s="17" customFormat="1" ht="16.05" customHeight="1">
      <c r="B20" s="153" t="s">
        <v>102</v>
      </c>
      <c r="C20" s="154">
        <v>3</v>
      </c>
      <c r="D20" s="154">
        <v>1</v>
      </c>
      <c r="E20" s="154">
        <v>4</v>
      </c>
      <c r="F20" s="155">
        <f t="shared" si="3"/>
        <v>0.0063191153238546603</v>
      </c>
      <c r="Y20" s="121" t="s">
        <v>104</v>
      </c>
      <c r="Z20" s="121"/>
      <c r="AA20" s="121"/>
      <c r="AB20" s="124">
        <f>E27-SUM(AB15:AB19)</f>
        <v>189</v>
      </c>
      <c r="AC20" s="116">
        <f>1-SUM(AC15:AC19)</f>
        <v>0.29857819905213279</v>
      </c>
    </row>
    <row r="21" spans="2:29" s="17" customFormat="1" ht="16.05" customHeight="1">
      <c r="B21" s="156" t="s">
        <v>92</v>
      </c>
      <c r="C21" s="157">
        <v>1</v>
      </c>
      <c r="D21" s="157">
        <v>1</v>
      </c>
      <c r="E21" s="157">
        <v>2</v>
      </c>
      <c r="F21" s="158">
        <f t="shared" si="3"/>
        <v>0.0031595576619273301</v>
      </c>
      <c r="AB21" s="32"/>
      <c r="AC21" s="125"/>
    </row>
    <row r="22" spans="2:6" s="17" customFormat="1" ht="16.05" customHeight="1">
      <c r="B22" s="153" t="s">
        <v>269</v>
      </c>
      <c r="C22" s="154">
        <v>2</v>
      </c>
      <c r="D22" s="154">
        <v>0</v>
      </c>
      <c r="E22" s="154">
        <v>2</v>
      </c>
      <c r="F22" s="155">
        <f t="shared" si="3"/>
        <v>0.0031595576619273301</v>
      </c>
    </row>
    <row r="23" spans="2:6" s="17" customFormat="1" ht="16.05" customHeight="1">
      <c r="B23" s="156" t="s">
        <v>98</v>
      </c>
      <c r="C23" s="157">
        <v>1</v>
      </c>
      <c r="D23" s="157">
        <v>1</v>
      </c>
      <c r="E23" s="157">
        <v>2</v>
      </c>
      <c r="F23" s="158">
        <f t="shared" si="3"/>
        <v>0.0031595576619273301</v>
      </c>
    </row>
    <row r="24" spans="2:6" s="17" customFormat="1" ht="16.05" customHeight="1">
      <c r="B24" s="153" t="s">
        <v>90</v>
      </c>
      <c r="C24" s="154">
        <v>0</v>
      </c>
      <c r="D24" s="154">
        <v>2</v>
      </c>
      <c r="E24" s="154">
        <v>2</v>
      </c>
      <c r="F24" s="155">
        <f t="shared" si="3"/>
        <v>0.0031595576619273301</v>
      </c>
    </row>
    <row r="25" spans="2:6" s="17" customFormat="1" ht="16.05" customHeight="1">
      <c r="B25" s="156" t="s">
        <v>265</v>
      </c>
      <c r="C25" s="157">
        <v>0</v>
      </c>
      <c r="D25" s="157">
        <v>1</v>
      </c>
      <c r="E25" s="157">
        <v>1</v>
      </c>
      <c r="F25" s="158">
        <f t="shared" si="3"/>
        <v>0.0015797788309636651</v>
      </c>
    </row>
    <row r="26" spans="2:6" s="17" customFormat="1" ht="16.05" customHeight="1">
      <c r="B26" s="153" t="s">
        <v>304</v>
      </c>
      <c r="C26" s="154">
        <v>1</v>
      </c>
      <c r="D26" s="154">
        <v>0</v>
      </c>
      <c r="E26" s="154">
        <v>1</v>
      </c>
      <c r="F26" s="155">
        <f t="shared" si="3"/>
        <v>0.0015797788309636651</v>
      </c>
    </row>
    <row r="27" spans="2:6" s="17" customFormat="1" ht="16.05" customHeight="1">
      <c r="B27" s="184" t="s">
        <v>336</v>
      </c>
      <c r="C27" s="185">
        <f>SUM(C5:C26)</f>
        <v>523</v>
      </c>
      <c r="D27" s="185">
        <f>SUM(D5:D26)</f>
        <v>110</v>
      </c>
      <c r="E27" s="185">
        <f>SUM(E5:E26)</f>
        <v>633</v>
      </c>
      <c r="F27" s="181">
        <f>SUM(F5:F26)</f>
        <v>0.99999999999999989</v>
      </c>
    </row>
    <row r="28" s="17" customFormat="1" ht="16.05" customHeight="1"/>
    <row r="29" s="17" customFormat="1" ht="16.05" customHeight="1"/>
    <row r="30" spans="2:2" s="17" customFormat="1" ht="16.05" customHeight="1">
      <c r="B30" s="18" t="s">
        <v>331</v>
      </c>
    </row>
    <row r="31" s="17" customFormat="1" ht="16.05" customHeight="1"/>
    <row r="37" spans="8:8" ht="13.2">
      <c r="H37" s="16"/>
    </row>
  </sheetData>
  <sortState ref="J4:M25">
    <sortCondition descending="1" sortBy="value" ref="M4:M25"/>
    <sortCondition sortBy="value" ref="J4:J25"/>
  </sortState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29">
    <tabColor theme="3"/>
  </sheetPr>
  <dimension ref="B2:H37"/>
  <sheetViews>
    <sheetView showGridLines="0" zoomScale="140" zoomScaleNormal="140" workbookViewId="0" topLeftCell="A1">
      <selection pane="topLeft" activeCell="K14" sqref="K14"/>
    </sheetView>
  </sheetViews>
  <sheetFormatPr defaultColWidth="11.444285714285714" defaultRowHeight="13.2"/>
  <cols>
    <col min="1" max="1" width="3.7142857142857144" customWidth="1"/>
    <col min="2" max="2" width="21.428571428571427" customWidth="1"/>
    <col min="3" max="5" width="12.714285714285714" customWidth="1"/>
  </cols>
  <sheetData>
    <row r="1" s="17" customFormat="1" ht="70.05" customHeight="1"/>
    <row r="2" spans="2:4" s="17" customFormat="1" ht="16.05" customHeight="1">
      <c r="B2" s="18" t="s">
        <v>371</v>
      </c>
      <c r="C2" s="118"/>
      <c r="D2" s="118"/>
    </row>
    <row r="3" spans="2:3" s="17" customFormat="1" ht="16.05" customHeight="1">
      <c r="B3" s="83" t="s">
        <v>2</v>
      </c>
      <c r="C3" s="19"/>
    </row>
    <row r="4" spans="2:6" s="17" customFormat="1" ht="16.05" customHeight="1">
      <c r="B4" s="136" t="s">
        <v>7</v>
      </c>
      <c r="C4" s="133" t="s">
        <v>105</v>
      </c>
      <c r="D4" s="133" t="s">
        <v>106</v>
      </c>
      <c r="E4" s="133" t="s">
        <v>107</v>
      </c>
      <c r="F4" s="119" t="s">
        <v>318</v>
      </c>
    </row>
    <row r="5" spans="2:6" s="17" customFormat="1" ht="16.05" customHeight="1">
      <c r="B5" s="24" t="s">
        <v>97</v>
      </c>
      <c r="C5" s="25">
        <v>48</v>
      </c>
      <c r="D5" s="25">
        <v>163</v>
      </c>
      <c r="E5" s="25">
        <v>2</v>
      </c>
      <c r="F5" s="56">
        <v>213</v>
      </c>
    </row>
    <row r="6" spans="2:6" s="17" customFormat="1" ht="16.05" customHeight="1">
      <c r="B6" s="27" t="s">
        <v>38</v>
      </c>
      <c r="C6" s="28">
        <v>59</v>
      </c>
      <c r="D6" s="28">
        <v>43</v>
      </c>
      <c r="E6" s="28">
        <v>2</v>
      </c>
      <c r="F6" s="56">
        <v>104</v>
      </c>
    </row>
    <row r="7" spans="2:6" s="17" customFormat="1" ht="16.05" customHeight="1">
      <c r="B7" s="24" t="s">
        <v>89</v>
      </c>
      <c r="C7" s="25">
        <v>3</v>
      </c>
      <c r="D7" s="25">
        <v>53</v>
      </c>
      <c r="E7" s="25">
        <v>0</v>
      </c>
      <c r="F7" s="56">
        <v>56</v>
      </c>
    </row>
    <row r="8" spans="2:6" s="17" customFormat="1" ht="16.05" customHeight="1">
      <c r="B8" s="27" t="s">
        <v>87</v>
      </c>
      <c r="C8" s="28">
        <v>30</v>
      </c>
      <c r="D8" s="28">
        <v>7</v>
      </c>
      <c r="E8" s="28">
        <v>0</v>
      </c>
      <c r="F8" s="56">
        <v>37</v>
      </c>
    </row>
    <row r="9" spans="2:6" s="17" customFormat="1" ht="16.05" customHeight="1">
      <c r="B9" s="24" t="s">
        <v>99</v>
      </c>
      <c r="C9" s="25">
        <v>0</v>
      </c>
      <c r="D9" s="25">
        <v>37</v>
      </c>
      <c r="E9" s="25">
        <v>0</v>
      </c>
      <c r="F9" s="56">
        <v>37</v>
      </c>
    </row>
    <row r="10" spans="2:6" s="17" customFormat="1" ht="16.05" customHeight="1">
      <c r="B10" s="27" t="s">
        <v>264</v>
      </c>
      <c r="C10" s="28">
        <v>20</v>
      </c>
      <c r="D10" s="28">
        <v>13</v>
      </c>
      <c r="E10" s="28">
        <v>0</v>
      </c>
      <c r="F10" s="56">
        <v>33</v>
      </c>
    </row>
    <row r="11" spans="2:6" s="17" customFormat="1" ht="16.05" customHeight="1">
      <c r="B11" s="24" t="s">
        <v>255</v>
      </c>
      <c r="C11" s="25">
        <v>9</v>
      </c>
      <c r="D11" s="25">
        <v>22</v>
      </c>
      <c r="E11" s="25">
        <v>1</v>
      </c>
      <c r="F11" s="56">
        <v>32</v>
      </c>
    </row>
    <row r="12" spans="2:6" s="17" customFormat="1" ht="16.05" customHeight="1">
      <c r="B12" s="27" t="s">
        <v>91</v>
      </c>
      <c r="C12" s="28">
        <v>10</v>
      </c>
      <c r="D12" s="28">
        <v>14</v>
      </c>
      <c r="E12" s="28">
        <v>0</v>
      </c>
      <c r="F12" s="56">
        <v>24</v>
      </c>
    </row>
    <row r="13" spans="2:6" s="17" customFormat="1" ht="16.05" customHeight="1">
      <c r="B13" s="24" t="s">
        <v>117</v>
      </c>
      <c r="C13" s="25">
        <v>20</v>
      </c>
      <c r="D13" s="25">
        <v>2</v>
      </c>
      <c r="E13" s="25">
        <v>0</v>
      </c>
      <c r="F13" s="56">
        <v>22</v>
      </c>
    </row>
    <row r="14" spans="2:6" s="17" customFormat="1" ht="16.05" customHeight="1">
      <c r="B14" s="27" t="s">
        <v>88</v>
      </c>
      <c r="C14" s="28">
        <v>6</v>
      </c>
      <c r="D14" s="28">
        <v>10</v>
      </c>
      <c r="E14" s="28">
        <v>0</v>
      </c>
      <c r="F14" s="56">
        <v>16</v>
      </c>
    </row>
    <row r="15" spans="2:6" s="17" customFormat="1" ht="16.05" customHeight="1">
      <c r="B15" s="24" t="s">
        <v>210</v>
      </c>
      <c r="C15" s="25">
        <v>7</v>
      </c>
      <c r="D15" s="25">
        <v>8</v>
      </c>
      <c r="E15" s="25">
        <v>0</v>
      </c>
      <c r="F15" s="56">
        <v>15</v>
      </c>
    </row>
    <row r="16" spans="2:6" s="17" customFormat="1" ht="16.05" customHeight="1">
      <c r="B16" s="27" t="s">
        <v>86</v>
      </c>
      <c r="C16" s="28">
        <v>2</v>
      </c>
      <c r="D16" s="28">
        <v>13</v>
      </c>
      <c r="E16" s="28">
        <v>0</v>
      </c>
      <c r="F16" s="56">
        <v>15</v>
      </c>
    </row>
    <row r="17" spans="2:6" s="17" customFormat="1" ht="16.05" customHeight="1">
      <c r="B17" s="24" t="s">
        <v>96</v>
      </c>
      <c r="C17" s="25">
        <v>2</v>
      </c>
      <c r="D17" s="25">
        <v>6</v>
      </c>
      <c r="E17" s="25">
        <v>0</v>
      </c>
      <c r="F17" s="56">
        <v>8</v>
      </c>
    </row>
    <row r="18" spans="2:6" s="17" customFormat="1" ht="16.05" customHeight="1">
      <c r="B18" s="27" t="s">
        <v>101</v>
      </c>
      <c r="C18" s="28">
        <v>3</v>
      </c>
      <c r="D18" s="28">
        <v>4</v>
      </c>
      <c r="E18" s="28">
        <v>0</v>
      </c>
      <c r="F18" s="56">
        <v>7</v>
      </c>
    </row>
    <row r="19" spans="2:6" s="17" customFormat="1" ht="16.05" customHeight="1">
      <c r="B19" s="24" t="s">
        <v>93</v>
      </c>
      <c r="C19" s="25">
        <v>1</v>
      </c>
      <c r="D19" s="25">
        <v>3</v>
      </c>
      <c r="E19" s="25">
        <v>0</v>
      </c>
      <c r="F19" s="56">
        <v>4</v>
      </c>
    </row>
    <row r="20" spans="2:6" s="17" customFormat="1" ht="16.05" customHeight="1">
      <c r="B20" s="27" t="s">
        <v>102</v>
      </c>
      <c r="C20" s="28">
        <v>3</v>
      </c>
      <c r="D20" s="28">
        <v>1</v>
      </c>
      <c r="E20" s="28">
        <v>0</v>
      </c>
      <c r="F20" s="56">
        <v>4</v>
      </c>
    </row>
    <row r="21" spans="2:6" s="17" customFormat="1" ht="16.05" customHeight="1">
      <c r="B21" s="24" t="s">
        <v>92</v>
      </c>
      <c r="C21" s="25">
        <v>1</v>
      </c>
      <c r="D21" s="25">
        <v>1</v>
      </c>
      <c r="E21" s="25">
        <v>0</v>
      </c>
      <c r="F21" s="56">
        <v>2</v>
      </c>
    </row>
    <row r="22" spans="2:6" s="17" customFormat="1" ht="16.05" customHeight="1">
      <c r="B22" s="27" t="s">
        <v>269</v>
      </c>
      <c r="C22" s="28">
        <v>1</v>
      </c>
      <c r="D22" s="28">
        <v>1</v>
      </c>
      <c r="E22" s="28">
        <v>0</v>
      </c>
      <c r="F22" s="56">
        <v>2</v>
      </c>
    </row>
    <row r="23" spans="2:6" s="17" customFormat="1" ht="16.05" customHeight="1">
      <c r="B23" s="24" t="s">
        <v>98</v>
      </c>
      <c r="C23" s="25">
        <v>2</v>
      </c>
      <c r="D23" s="25">
        <v>0</v>
      </c>
      <c r="E23" s="25">
        <v>0</v>
      </c>
      <c r="F23" s="56">
        <v>2</v>
      </c>
    </row>
    <row r="24" spans="2:6" s="17" customFormat="1" ht="16.05" customHeight="1">
      <c r="B24" s="27" t="s">
        <v>90</v>
      </c>
      <c r="C24" s="28">
        <v>0</v>
      </c>
      <c r="D24" s="28">
        <v>2</v>
      </c>
      <c r="E24" s="28">
        <v>0</v>
      </c>
      <c r="F24" s="56">
        <v>2</v>
      </c>
    </row>
    <row r="25" spans="2:6" s="17" customFormat="1" ht="16.05" customHeight="1">
      <c r="B25" s="24" t="s">
        <v>265</v>
      </c>
      <c r="C25" s="25">
        <v>1</v>
      </c>
      <c r="D25" s="25">
        <v>0</v>
      </c>
      <c r="E25" s="25">
        <v>0</v>
      </c>
      <c r="F25" s="56">
        <v>1</v>
      </c>
    </row>
    <row r="26" spans="2:6" s="17" customFormat="1" ht="16.05" customHeight="1">
      <c r="B26" s="27" t="s">
        <v>304</v>
      </c>
      <c r="C26" s="28">
        <v>0</v>
      </c>
      <c r="D26" s="28">
        <v>1</v>
      </c>
      <c r="E26" s="28">
        <v>0</v>
      </c>
      <c r="F26" s="56">
        <v>1</v>
      </c>
    </row>
    <row r="27" spans="2:6" s="17" customFormat="1" ht="16.05" customHeight="1">
      <c r="B27" s="182" t="s">
        <v>336</v>
      </c>
      <c r="C27" s="183">
        <f>SUM(C4:C26)</f>
        <v>228</v>
      </c>
      <c r="D27" s="183">
        <f>SUM(D4:D26)</f>
        <v>404</v>
      </c>
      <c r="E27" s="183">
        <f>SUM(E4:E26)</f>
        <v>5</v>
      </c>
      <c r="F27" s="56">
        <f t="shared" si="0" ref="F27">SUM(C27:E27)</f>
        <v>637</v>
      </c>
    </row>
    <row r="29" spans="3:4" ht="13.2">
      <c r="C29" s="2"/>
      <c r="D29" s="3"/>
    </row>
    <row r="37" spans="8:8" ht="13.2">
      <c r="H37" s="16"/>
    </row>
  </sheetData>
  <sortState ref="B5:F26">
    <sortCondition descending="1" sortBy="value" ref="F5:F26"/>
    <sortCondition sortBy="value" ref="B5:B26"/>
  </sortState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30">
    <tabColor theme="3"/>
  </sheetPr>
  <dimension ref="B2:H37"/>
  <sheetViews>
    <sheetView showGridLines="0" zoomScale="140" zoomScaleNormal="140" workbookViewId="0" topLeftCell="A1">
      <selection pane="topLeft" activeCell="K14" sqref="K14"/>
    </sheetView>
  </sheetViews>
  <sheetFormatPr defaultColWidth="11.444285714285714" defaultRowHeight="13.2"/>
  <cols>
    <col min="1" max="1" width="3.7142857142857144" customWidth="1"/>
    <col min="2" max="2" width="19.428571428571427" customWidth="1"/>
    <col min="3" max="6" width="14.714285714285714" customWidth="1"/>
    <col min="7" max="7" width="12.714285714285714" customWidth="1"/>
  </cols>
  <sheetData>
    <row r="1" s="17" customFormat="1" ht="70.05" customHeight="1"/>
    <row r="2" spans="2:6" s="17" customFormat="1" ht="16.05" customHeight="1">
      <c r="B2" s="18" t="s">
        <v>372</v>
      </c>
      <c r="C2" s="54"/>
      <c r="D2" s="54"/>
      <c r="E2" s="54"/>
      <c r="F2" s="118"/>
    </row>
    <row r="3" spans="2:6" s="17" customFormat="1" ht="16.05" customHeight="1">
      <c r="B3" s="83" t="s">
        <v>2</v>
      </c>
      <c r="C3" s="83"/>
      <c r="D3" s="83"/>
      <c r="E3" s="83"/>
      <c r="F3" s="19"/>
    </row>
    <row r="4" spans="2:7" s="17" customFormat="1" ht="16.05" customHeight="1">
      <c r="B4" s="132" t="s">
        <v>7</v>
      </c>
      <c r="C4" s="133" t="s">
        <v>105</v>
      </c>
      <c r="D4" s="133" t="s">
        <v>221</v>
      </c>
      <c r="E4" s="133" t="s">
        <v>267</v>
      </c>
      <c r="F4" s="133" t="s">
        <v>222</v>
      </c>
      <c r="G4" s="119" t="s">
        <v>318</v>
      </c>
    </row>
    <row r="5" spans="2:7" s="17" customFormat="1" ht="16.05" customHeight="1">
      <c r="B5" s="50" t="s">
        <v>89</v>
      </c>
      <c r="C5" s="134">
        <v>439</v>
      </c>
      <c r="D5" s="134">
        <v>41</v>
      </c>
      <c r="E5" s="134">
        <v>8</v>
      </c>
      <c r="F5" s="134">
        <v>0</v>
      </c>
      <c r="G5" s="56">
        <v>488</v>
      </c>
    </row>
    <row r="6" spans="2:7" s="17" customFormat="1" ht="16.05" customHeight="1">
      <c r="B6" s="48" t="s">
        <v>255</v>
      </c>
      <c r="C6" s="135">
        <v>113</v>
      </c>
      <c r="D6" s="135">
        <v>26</v>
      </c>
      <c r="E6" s="135">
        <v>2</v>
      </c>
      <c r="F6" s="135">
        <v>0</v>
      </c>
      <c r="G6" s="56">
        <v>141</v>
      </c>
    </row>
    <row r="7" spans="2:7" s="17" customFormat="1" ht="16.05" customHeight="1">
      <c r="B7" s="50" t="s">
        <v>87</v>
      </c>
      <c r="C7" s="134">
        <v>104</v>
      </c>
      <c r="D7" s="134">
        <v>12</v>
      </c>
      <c r="E7" s="134">
        <v>3</v>
      </c>
      <c r="F7" s="134">
        <v>0</v>
      </c>
      <c r="G7" s="56">
        <v>119</v>
      </c>
    </row>
    <row r="8" spans="2:7" s="17" customFormat="1" ht="16.05" customHeight="1">
      <c r="B8" s="48" t="s">
        <v>86</v>
      </c>
      <c r="C8" s="135">
        <v>37</v>
      </c>
      <c r="D8" s="135">
        <v>22</v>
      </c>
      <c r="E8" s="135">
        <v>2</v>
      </c>
      <c r="F8" s="135">
        <v>0</v>
      </c>
      <c r="G8" s="56">
        <v>61</v>
      </c>
    </row>
    <row r="9" spans="2:7" s="17" customFormat="1" ht="16.05" customHeight="1">
      <c r="B9" s="50" t="s">
        <v>38</v>
      </c>
      <c r="C9" s="134">
        <v>34</v>
      </c>
      <c r="D9" s="134">
        <v>8</v>
      </c>
      <c r="E9" s="134">
        <v>0</v>
      </c>
      <c r="F9" s="134">
        <v>1</v>
      </c>
      <c r="G9" s="56">
        <v>43</v>
      </c>
    </row>
    <row r="10" spans="2:7" s="17" customFormat="1" ht="16.05" customHeight="1">
      <c r="B10" s="48" t="s">
        <v>91</v>
      </c>
      <c r="C10" s="135">
        <v>23</v>
      </c>
      <c r="D10" s="135">
        <v>18</v>
      </c>
      <c r="E10" s="135">
        <v>0</v>
      </c>
      <c r="F10" s="135">
        <v>0</v>
      </c>
      <c r="G10" s="56">
        <v>41</v>
      </c>
    </row>
    <row r="11" spans="2:7" s="17" customFormat="1" ht="16.05" customHeight="1">
      <c r="B11" s="50" t="s">
        <v>88</v>
      </c>
      <c r="C11" s="134">
        <v>18</v>
      </c>
      <c r="D11" s="134">
        <v>6</v>
      </c>
      <c r="E11" s="134">
        <v>1</v>
      </c>
      <c r="F11" s="134">
        <v>0</v>
      </c>
      <c r="G11" s="56">
        <v>25</v>
      </c>
    </row>
    <row r="12" spans="2:7" s="17" customFormat="1" ht="16.05" customHeight="1">
      <c r="B12" s="48" t="s">
        <v>90</v>
      </c>
      <c r="C12" s="135">
        <v>4</v>
      </c>
      <c r="D12" s="135">
        <v>4</v>
      </c>
      <c r="E12" s="135">
        <v>1</v>
      </c>
      <c r="F12" s="135">
        <v>0</v>
      </c>
      <c r="G12" s="56">
        <v>9</v>
      </c>
    </row>
    <row r="13" spans="2:7" s="17" customFormat="1" ht="16.05" customHeight="1">
      <c r="B13" s="50" t="s">
        <v>92</v>
      </c>
      <c r="C13" s="134">
        <v>6</v>
      </c>
      <c r="D13" s="134">
        <v>1</v>
      </c>
      <c r="E13" s="134">
        <v>0</v>
      </c>
      <c r="F13" s="134">
        <v>0</v>
      </c>
      <c r="G13" s="56">
        <v>7</v>
      </c>
    </row>
    <row r="14" spans="2:7" s="17" customFormat="1" ht="16.05" customHeight="1">
      <c r="B14" s="48" t="s">
        <v>95</v>
      </c>
      <c r="C14" s="135">
        <v>3</v>
      </c>
      <c r="D14" s="135">
        <v>0</v>
      </c>
      <c r="E14" s="135">
        <v>0</v>
      </c>
      <c r="F14" s="135">
        <v>0</v>
      </c>
      <c r="G14" s="56">
        <v>3</v>
      </c>
    </row>
    <row r="15" spans="2:7" s="17" customFormat="1" ht="16.05" customHeight="1">
      <c r="B15" s="50" t="s">
        <v>96</v>
      </c>
      <c r="C15" s="134">
        <v>2</v>
      </c>
      <c r="D15" s="134">
        <v>1</v>
      </c>
      <c r="E15" s="134">
        <v>0</v>
      </c>
      <c r="F15" s="134">
        <v>0</v>
      </c>
      <c r="G15" s="56">
        <v>3</v>
      </c>
    </row>
    <row r="16" spans="2:7" s="17" customFormat="1" ht="16.05" customHeight="1">
      <c r="B16" s="48" t="s">
        <v>100</v>
      </c>
      <c r="C16" s="135">
        <v>0</v>
      </c>
      <c r="D16" s="135">
        <v>2</v>
      </c>
      <c r="E16" s="135">
        <v>0</v>
      </c>
      <c r="F16" s="135">
        <v>0</v>
      </c>
      <c r="G16" s="56">
        <v>2</v>
      </c>
    </row>
    <row r="17" spans="2:7" s="17" customFormat="1" ht="16.05" customHeight="1">
      <c r="B17" s="50" t="s">
        <v>102</v>
      </c>
      <c r="C17" s="134">
        <v>2</v>
      </c>
      <c r="D17" s="134">
        <v>0</v>
      </c>
      <c r="E17" s="134">
        <v>0</v>
      </c>
      <c r="F17" s="134">
        <v>0</v>
      </c>
      <c r="G17" s="56">
        <v>2</v>
      </c>
    </row>
    <row r="18" spans="2:7" s="17" customFormat="1" ht="16.05" customHeight="1">
      <c r="B18" s="48" t="s">
        <v>304</v>
      </c>
      <c r="C18" s="135">
        <v>2</v>
      </c>
      <c r="D18" s="135">
        <v>0</v>
      </c>
      <c r="E18" s="135">
        <v>0</v>
      </c>
      <c r="F18" s="135">
        <v>0</v>
      </c>
      <c r="G18" s="56">
        <v>2</v>
      </c>
    </row>
    <row r="19" spans="2:7" s="17" customFormat="1" ht="16.05" customHeight="1">
      <c r="B19" s="50" t="s">
        <v>93</v>
      </c>
      <c r="C19" s="134">
        <v>1</v>
      </c>
      <c r="D19" s="134">
        <v>0</v>
      </c>
      <c r="E19" s="134">
        <v>0</v>
      </c>
      <c r="F19" s="134">
        <v>0</v>
      </c>
      <c r="G19" s="56">
        <v>1</v>
      </c>
    </row>
    <row r="20" spans="2:7" s="17" customFormat="1" ht="16.05" customHeight="1">
      <c r="B20" s="48" t="s">
        <v>98</v>
      </c>
      <c r="C20" s="135">
        <v>1</v>
      </c>
      <c r="D20" s="135">
        <v>0</v>
      </c>
      <c r="E20" s="135">
        <v>0</v>
      </c>
      <c r="F20" s="135">
        <v>0</v>
      </c>
      <c r="G20" s="56">
        <v>1</v>
      </c>
    </row>
    <row r="21" spans="2:7" s="17" customFormat="1" ht="16.05" customHeight="1">
      <c r="B21" s="182" t="s">
        <v>336</v>
      </c>
      <c r="C21" s="186">
        <f>SUM(C5:C20)</f>
        <v>789</v>
      </c>
      <c r="D21" s="186">
        <f t="shared" si="0" ref="D21:F21">SUM(D5:D20)</f>
        <v>141</v>
      </c>
      <c r="E21" s="186">
        <f t="shared" si="0"/>
        <v>17</v>
      </c>
      <c r="F21" s="186">
        <f t="shared" si="0"/>
        <v>1</v>
      </c>
      <c r="G21" s="56"/>
    </row>
    <row r="23" spans="6:6" ht="13.2">
      <c r="F23" s="2"/>
    </row>
    <row r="37" spans="8:8" ht="13.2">
      <c r="H37" s="16"/>
    </row>
  </sheetData>
  <sortState ref="B5:G20">
    <sortCondition descending="1" sortBy="value" ref="G5:G20"/>
    <sortCondition sortBy="value" ref="B5:B20"/>
  </sortState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31">
    <tabColor theme="3"/>
  </sheetPr>
  <dimension ref="B2:H37"/>
  <sheetViews>
    <sheetView showGridLines="0" zoomScale="140" zoomScaleNormal="140" workbookViewId="0" topLeftCell="A1">
      <selection pane="topLeft" activeCell="K14" sqref="K14"/>
    </sheetView>
  </sheetViews>
  <sheetFormatPr defaultColWidth="11.444285714285714" defaultRowHeight="13.2"/>
  <cols>
    <col min="1" max="1" width="3.7142857142857144" customWidth="1"/>
    <col min="2" max="2" width="19.428571428571427" customWidth="1"/>
    <col min="3" max="5" width="12.714285714285714" customWidth="1"/>
  </cols>
  <sheetData>
    <row r="1" s="17" customFormat="1" ht="70.05" customHeight="1"/>
    <row r="2" spans="2:4" s="17" customFormat="1" ht="16.05" customHeight="1">
      <c r="B2" s="18" t="s">
        <v>373</v>
      </c>
      <c r="C2" s="118"/>
      <c r="D2" s="118"/>
    </row>
    <row r="3" spans="2:3" s="17" customFormat="1" ht="16.05" customHeight="1">
      <c r="B3" s="83" t="s">
        <v>2</v>
      </c>
      <c r="C3" s="19"/>
    </row>
    <row r="4" spans="2:6" s="17" customFormat="1" ht="16.05" customHeight="1">
      <c r="B4" s="130" t="s">
        <v>7</v>
      </c>
      <c r="C4" s="131" t="s">
        <v>105</v>
      </c>
      <c r="D4" s="131" t="s">
        <v>221</v>
      </c>
      <c r="E4" s="131" t="s">
        <v>222</v>
      </c>
      <c r="F4" s="119" t="s">
        <v>318</v>
      </c>
    </row>
    <row r="5" spans="2:6" s="17" customFormat="1" ht="16.05" customHeight="1">
      <c r="B5" s="86" t="s">
        <v>89</v>
      </c>
      <c r="C5" s="87">
        <v>2</v>
      </c>
      <c r="D5" s="87">
        <v>2</v>
      </c>
      <c r="E5" s="87">
        <v>0</v>
      </c>
      <c r="F5" s="56">
        <v>4</v>
      </c>
    </row>
    <row r="6" spans="2:6" s="17" customFormat="1" ht="16.05" customHeight="1">
      <c r="B6" s="23" t="s">
        <v>88</v>
      </c>
      <c r="C6" s="84">
        <v>0</v>
      </c>
      <c r="D6" s="84">
        <v>4</v>
      </c>
      <c r="E6" s="84">
        <v>0</v>
      </c>
      <c r="F6" s="56">
        <v>4</v>
      </c>
    </row>
    <row r="7" spans="2:6" s="17" customFormat="1" ht="16.05" customHeight="1">
      <c r="B7" s="86" t="s">
        <v>97</v>
      </c>
      <c r="C7" s="87">
        <v>0</v>
      </c>
      <c r="D7" s="87">
        <v>1</v>
      </c>
      <c r="E7" s="87">
        <v>2</v>
      </c>
      <c r="F7" s="56">
        <v>3</v>
      </c>
    </row>
    <row r="8" spans="2:6" s="17" customFormat="1" ht="16.05" customHeight="1">
      <c r="B8" s="23" t="s">
        <v>87</v>
      </c>
      <c r="C8" s="84">
        <v>0</v>
      </c>
      <c r="D8" s="84">
        <v>2</v>
      </c>
      <c r="E8" s="84">
        <v>0</v>
      </c>
      <c r="F8" s="56">
        <v>2</v>
      </c>
    </row>
    <row r="9" spans="2:6" s="17" customFormat="1" ht="16.05" customHeight="1">
      <c r="B9" s="86" t="s">
        <v>99</v>
      </c>
      <c r="C9" s="87">
        <v>0</v>
      </c>
      <c r="D9" s="87">
        <v>1</v>
      </c>
      <c r="E9" s="87">
        <v>1</v>
      </c>
      <c r="F9" s="56">
        <v>2</v>
      </c>
    </row>
    <row r="10" spans="2:6" s="17" customFormat="1" ht="16.05" customHeight="1">
      <c r="B10" s="23" t="s">
        <v>255</v>
      </c>
      <c r="C10" s="84">
        <v>0</v>
      </c>
      <c r="D10" s="84">
        <v>2</v>
      </c>
      <c r="E10" s="84">
        <v>0</v>
      </c>
      <c r="F10" s="56">
        <v>2</v>
      </c>
    </row>
    <row r="11" spans="2:6" s="17" customFormat="1" ht="16.05" customHeight="1">
      <c r="B11" s="86" t="s">
        <v>91</v>
      </c>
      <c r="C11" s="87">
        <v>0</v>
      </c>
      <c r="D11" s="87">
        <v>1</v>
      </c>
      <c r="E11" s="87">
        <v>0</v>
      </c>
      <c r="F11" s="56">
        <v>1</v>
      </c>
    </row>
    <row r="12" spans="2:6" s="17" customFormat="1" ht="16.05" customHeight="1">
      <c r="B12" s="23" t="s">
        <v>38</v>
      </c>
      <c r="C12" s="84">
        <v>0</v>
      </c>
      <c r="D12" s="84">
        <v>1</v>
      </c>
      <c r="E12" s="84">
        <v>0</v>
      </c>
      <c r="F12" s="56">
        <v>1</v>
      </c>
    </row>
    <row r="13" spans="2:6" s="17" customFormat="1" ht="16.05" customHeight="1">
      <c r="B13" s="86" t="s">
        <v>211</v>
      </c>
      <c r="C13" s="87">
        <v>0</v>
      </c>
      <c r="D13" s="87">
        <v>0</v>
      </c>
      <c r="E13" s="87">
        <v>1</v>
      </c>
      <c r="F13" s="56">
        <v>1</v>
      </c>
    </row>
    <row r="14" spans="2:5" s="17" customFormat="1" ht="16.05" customHeight="1">
      <c r="B14" s="187" t="s">
        <v>336</v>
      </c>
      <c r="C14" s="188">
        <f>SUM(C5:C13)</f>
        <v>2</v>
      </c>
      <c r="D14" s="188">
        <f>SUM(D5:D13)</f>
        <v>14</v>
      </c>
      <c r="E14" s="188">
        <f>SUM(E5:E13)</f>
        <v>4</v>
      </c>
    </row>
    <row r="16" spans="3:4" ht="13.2">
      <c r="C16" s="2"/>
      <c r="D16" s="3"/>
    </row>
    <row r="37" spans="8:8" ht="13.2">
      <c r="H37" s="16"/>
    </row>
  </sheetData>
  <sortState ref="B5:F13">
    <sortCondition descending="1" sortBy="value" ref="F5:F13"/>
    <sortCondition sortBy="value" ref="B5:B13"/>
  </sortState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39">
    <tabColor theme="3"/>
  </sheetPr>
  <dimension ref="B2:AE39"/>
  <sheetViews>
    <sheetView showGridLines="0" zoomScale="140" zoomScaleNormal="140" workbookViewId="0" topLeftCell="A1">
      <pane ySplit="4" topLeftCell="A18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4.714285714285715" customWidth="1"/>
    <col min="3" max="5" width="12.714285714285714" customWidth="1"/>
  </cols>
  <sheetData>
    <row r="1" s="17" customFormat="1" ht="70.05" customHeight="1"/>
    <row r="2" spans="2:4" s="17" customFormat="1" ht="16.05" customHeight="1">
      <c r="B2" s="18" t="s">
        <v>374</v>
      </c>
      <c r="C2" s="118"/>
      <c r="D2" s="118"/>
    </row>
    <row r="3" spans="2:3" s="17" customFormat="1" ht="16.05" customHeight="1">
      <c r="B3" s="83" t="s">
        <v>2</v>
      </c>
      <c r="C3" s="19"/>
    </row>
    <row r="4" spans="2:6" s="17" customFormat="1" ht="16.05" customHeight="1">
      <c r="B4" s="72" t="s">
        <v>214</v>
      </c>
      <c r="C4" s="20" t="s">
        <v>8</v>
      </c>
      <c r="D4" s="20" t="s">
        <v>5</v>
      </c>
      <c r="E4" s="20" t="s">
        <v>318</v>
      </c>
      <c r="F4" s="119"/>
    </row>
    <row r="5" spans="2:6" s="17" customFormat="1" ht="16.05" customHeight="1">
      <c r="B5" s="21" t="s">
        <v>314</v>
      </c>
      <c r="C5" s="22">
        <v>1038</v>
      </c>
      <c r="D5" s="22">
        <v>578</v>
      </c>
      <c r="E5" s="22">
        <v>1616</v>
      </c>
      <c r="F5" s="119"/>
    </row>
    <row r="6" spans="2:6" s="17" customFormat="1" ht="16.05" customHeight="1">
      <c r="B6" s="27" t="s">
        <v>58</v>
      </c>
      <c r="C6" s="28">
        <v>1038</v>
      </c>
      <c r="D6" s="28">
        <v>578</v>
      </c>
      <c r="E6" s="29">
        <v>1616</v>
      </c>
      <c r="F6" s="119"/>
    </row>
    <row r="7" spans="2:6" s="17" customFormat="1" ht="16.05" customHeight="1">
      <c r="B7" s="21" t="s">
        <v>310</v>
      </c>
      <c r="C7" s="22">
        <v>26</v>
      </c>
      <c r="D7" s="22">
        <v>6</v>
      </c>
      <c r="E7" s="22">
        <v>32</v>
      </c>
      <c r="F7" s="119"/>
    </row>
    <row r="8" spans="2:6" s="17" customFormat="1" ht="16.05" customHeight="1">
      <c r="B8" s="24" t="s">
        <v>18</v>
      </c>
      <c r="C8" s="25">
        <v>11</v>
      </c>
      <c r="D8" s="25">
        <v>3</v>
      </c>
      <c r="E8" s="26">
        <v>14</v>
      </c>
      <c r="F8" s="119"/>
    </row>
    <row r="9" spans="2:6" s="17" customFormat="1" ht="16.05" customHeight="1">
      <c r="B9" s="27" t="s">
        <v>54</v>
      </c>
      <c r="C9" s="28">
        <v>5</v>
      </c>
      <c r="D9" s="28">
        <v>1</v>
      </c>
      <c r="E9" s="29">
        <v>6</v>
      </c>
      <c r="F9" s="119"/>
    </row>
    <row r="10" spans="2:6" s="17" customFormat="1" ht="16.05" customHeight="1">
      <c r="B10" s="24" t="s">
        <v>55</v>
      </c>
      <c r="C10" s="25">
        <v>6</v>
      </c>
      <c r="D10" s="25">
        <v>1</v>
      </c>
      <c r="E10" s="26">
        <v>7</v>
      </c>
      <c r="F10" s="119"/>
    </row>
    <row r="11" spans="2:6" s="17" customFormat="1" ht="16.05" customHeight="1">
      <c r="B11" s="27" t="s">
        <v>29</v>
      </c>
      <c r="C11" s="28">
        <v>1</v>
      </c>
      <c r="D11" s="28">
        <v>0</v>
      </c>
      <c r="E11" s="29">
        <v>1</v>
      </c>
      <c r="F11" s="119"/>
    </row>
    <row r="12" spans="2:31" s="17" customFormat="1" ht="16.05" customHeight="1">
      <c r="B12" s="24" t="s">
        <v>69</v>
      </c>
      <c r="C12" s="25">
        <v>1</v>
      </c>
      <c r="D12" s="25">
        <v>0</v>
      </c>
      <c r="E12" s="26">
        <v>1</v>
      </c>
      <c r="F12" s="119"/>
      <c r="AD12" s="126" t="s">
        <v>8</v>
      </c>
      <c r="AE12" s="126" t="s">
        <v>5</v>
      </c>
    </row>
    <row r="13" spans="2:31" s="17" customFormat="1" ht="16.05" customHeight="1">
      <c r="B13" s="27" t="s">
        <v>33</v>
      </c>
      <c r="C13" s="28">
        <v>1</v>
      </c>
      <c r="D13" s="28">
        <v>0</v>
      </c>
      <c r="E13" s="29">
        <v>1</v>
      </c>
      <c r="F13" s="119"/>
      <c r="AD13" s="127">
        <f>C35/E35</f>
        <v>0.64120781527531079</v>
      </c>
      <c r="AE13" s="127">
        <f>D35/E35</f>
        <v>0.35879218472468916</v>
      </c>
    </row>
    <row r="14" spans="2:6" s="17" customFormat="1" ht="16.05" customHeight="1">
      <c r="B14" s="24" t="s">
        <v>41</v>
      </c>
      <c r="C14" s="25">
        <v>0</v>
      </c>
      <c r="D14" s="25">
        <v>1</v>
      </c>
      <c r="E14" s="26">
        <v>1</v>
      </c>
      <c r="F14" s="119"/>
    </row>
    <row r="15" spans="2:6" s="17" customFormat="1" ht="16.05" customHeight="1">
      <c r="B15" s="27" t="s">
        <v>13</v>
      </c>
      <c r="C15" s="28">
        <v>1</v>
      </c>
      <c r="D15" s="28">
        <v>0</v>
      </c>
      <c r="E15" s="29">
        <v>1</v>
      </c>
      <c r="F15" s="119"/>
    </row>
    <row r="16" spans="2:6" s="17" customFormat="1" ht="16.05" customHeight="1">
      <c r="B16" s="21" t="s">
        <v>311</v>
      </c>
      <c r="C16" s="22">
        <v>1</v>
      </c>
      <c r="D16" s="22">
        <v>0</v>
      </c>
      <c r="E16" s="22">
        <v>1</v>
      </c>
      <c r="F16" s="119"/>
    </row>
    <row r="17" spans="2:6" s="17" customFormat="1" ht="16.05" customHeight="1">
      <c r="B17" s="27" t="s">
        <v>31</v>
      </c>
      <c r="C17" s="28">
        <v>1</v>
      </c>
      <c r="D17" s="28">
        <v>0</v>
      </c>
      <c r="E17" s="29">
        <v>1</v>
      </c>
      <c r="F17" s="119"/>
    </row>
    <row r="18" spans="2:6" s="17" customFormat="1" ht="16.05" customHeight="1">
      <c r="B18" s="21" t="s">
        <v>313</v>
      </c>
      <c r="C18" s="22">
        <v>5</v>
      </c>
      <c r="D18" s="22">
        <v>1</v>
      </c>
      <c r="E18" s="22">
        <v>6</v>
      </c>
      <c r="F18" s="119"/>
    </row>
    <row r="19" spans="2:6" s="17" customFormat="1" ht="16.05" customHeight="1">
      <c r="B19" s="24" t="s">
        <v>259</v>
      </c>
      <c r="C19" s="25">
        <v>1</v>
      </c>
      <c r="D19" s="25">
        <v>0</v>
      </c>
      <c r="E19" s="26">
        <v>1</v>
      </c>
      <c r="F19" s="119"/>
    </row>
    <row r="20" spans="2:6" s="17" customFormat="1" ht="16.05" customHeight="1">
      <c r="B20" s="27" t="s">
        <v>212</v>
      </c>
      <c r="C20" s="28">
        <v>1</v>
      </c>
      <c r="D20" s="28">
        <v>0</v>
      </c>
      <c r="E20" s="29">
        <v>1</v>
      </c>
      <c r="F20" s="119"/>
    </row>
    <row r="21" spans="2:6" s="17" customFormat="1" ht="16.05" customHeight="1">
      <c r="B21" s="24" t="s">
        <v>114</v>
      </c>
      <c r="C21" s="25">
        <v>1</v>
      </c>
      <c r="D21" s="25">
        <v>0</v>
      </c>
      <c r="E21" s="26">
        <v>1</v>
      </c>
      <c r="F21" s="119"/>
    </row>
    <row r="22" spans="2:6" s="17" customFormat="1" ht="16.05" customHeight="1">
      <c r="B22" s="27" t="s">
        <v>65</v>
      </c>
      <c r="C22" s="28">
        <v>1</v>
      </c>
      <c r="D22" s="28">
        <v>0</v>
      </c>
      <c r="E22" s="29">
        <v>1</v>
      </c>
      <c r="F22" s="119"/>
    </row>
    <row r="23" spans="2:6" s="17" customFormat="1" ht="16.05" customHeight="1">
      <c r="B23" s="24" t="s">
        <v>193</v>
      </c>
      <c r="C23" s="25">
        <v>0</v>
      </c>
      <c r="D23" s="25">
        <v>1</v>
      </c>
      <c r="E23" s="26">
        <v>1</v>
      </c>
      <c r="F23" s="119"/>
    </row>
    <row r="24" spans="2:6" s="17" customFormat="1" ht="16.05" customHeight="1">
      <c r="B24" s="27" t="s">
        <v>47</v>
      </c>
      <c r="C24" s="28">
        <v>1</v>
      </c>
      <c r="D24" s="28">
        <v>0</v>
      </c>
      <c r="E24" s="29">
        <v>1</v>
      </c>
      <c r="F24" s="119"/>
    </row>
    <row r="25" spans="2:6" s="17" customFormat="1" ht="16.05" customHeight="1">
      <c r="B25" s="21" t="s">
        <v>315</v>
      </c>
      <c r="C25" s="22">
        <v>13</v>
      </c>
      <c r="D25" s="22">
        <v>21</v>
      </c>
      <c r="E25" s="22">
        <v>34</v>
      </c>
      <c r="F25" s="119"/>
    </row>
    <row r="26" spans="2:6" s="17" customFormat="1" ht="16.05" customHeight="1">
      <c r="B26" s="24" t="s">
        <v>213</v>
      </c>
      <c r="C26" s="25">
        <v>7</v>
      </c>
      <c r="D26" s="25">
        <v>16</v>
      </c>
      <c r="E26" s="26">
        <v>23</v>
      </c>
      <c r="F26" s="119"/>
    </row>
    <row r="27" spans="2:6" s="17" customFormat="1" ht="16.05" customHeight="1">
      <c r="B27" s="27" t="s">
        <v>265</v>
      </c>
      <c r="C27" s="28">
        <v>1</v>
      </c>
      <c r="D27" s="28">
        <v>0</v>
      </c>
      <c r="E27" s="29">
        <v>1</v>
      </c>
      <c r="F27" s="119"/>
    </row>
    <row r="28" spans="2:6" s="17" customFormat="1" ht="16.05" customHeight="1">
      <c r="B28" s="24" t="s">
        <v>61</v>
      </c>
      <c r="C28" s="25">
        <v>0</v>
      </c>
      <c r="D28" s="25">
        <v>3</v>
      </c>
      <c r="E28" s="26">
        <v>3</v>
      </c>
      <c r="F28" s="119"/>
    </row>
    <row r="29" spans="2:6" s="17" customFormat="1" ht="16.05" customHeight="1">
      <c r="B29" s="27" t="s">
        <v>63</v>
      </c>
      <c r="C29" s="28">
        <v>1</v>
      </c>
      <c r="D29" s="28">
        <v>0</v>
      </c>
      <c r="E29" s="29">
        <v>1</v>
      </c>
      <c r="F29" s="119"/>
    </row>
    <row r="30" spans="2:6" s="17" customFormat="1" ht="16.05" customHeight="1">
      <c r="B30" s="24" t="s">
        <v>258</v>
      </c>
      <c r="C30" s="25">
        <v>1</v>
      </c>
      <c r="D30" s="25">
        <v>0</v>
      </c>
      <c r="E30" s="26">
        <v>1</v>
      </c>
      <c r="F30" s="119"/>
    </row>
    <row r="31" spans="2:6" s="17" customFormat="1" ht="16.05" customHeight="1">
      <c r="B31" s="27" t="s">
        <v>220</v>
      </c>
      <c r="C31" s="28">
        <v>1</v>
      </c>
      <c r="D31" s="28">
        <v>0</v>
      </c>
      <c r="E31" s="29">
        <v>1</v>
      </c>
      <c r="F31" s="119"/>
    </row>
    <row r="32" spans="2:6" s="17" customFormat="1" ht="16.05" customHeight="1">
      <c r="B32" s="24" t="s">
        <v>300</v>
      </c>
      <c r="C32" s="25">
        <v>2</v>
      </c>
      <c r="D32" s="25">
        <v>0</v>
      </c>
      <c r="E32" s="26">
        <v>2</v>
      </c>
      <c r="F32" s="119"/>
    </row>
    <row r="33" spans="2:6" s="17" customFormat="1" ht="16.05" customHeight="1">
      <c r="B33" s="27" t="s">
        <v>117</v>
      </c>
      <c r="C33" s="28">
        <v>0</v>
      </c>
      <c r="D33" s="28">
        <v>1</v>
      </c>
      <c r="E33" s="29">
        <v>1</v>
      </c>
      <c r="F33" s="119"/>
    </row>
    <row r="34" spans="2:6" s="17" customFormat="1" ht="16.05" customHeight="1">
      <c r="B34" s="24" t="s">
        <v>93</v>
      </c>
      <c r="C34" s="25">
        <v>0</v>
      </c>
      <c r="D34" s="25">
        <v>1</v>
      </c>
      <c r="E34" s="26">
        <v>1</v>
      </c>
      <c r="F34" s="119"/>
    </row>
    <row r="35" spans="2:6" s="17" customFormat="1" ht="16.05" customHeight="1">
      <c r="B35" s="177" t="s">
        <v>318</v>
      </c>
      <c r="C35" s="178">
        <f>C5+C7+C16+C18+C25</f>
        <v>1083</v>
      </c>
      <c r="D35" s="178">
        <f t="shared" si="0" ref="D35:E35">D5+D7+D16+D18+D25</f>
        <v>606</v>
      </c>
      <c r="E35" s="178">
        <f t="shared" si="0"/>
        <v>1689</v>
      </c>
      <c r="F35" s="119"/>
    </row>
    <row r="36" spans="2:6" s="17" customFormat="1" ht="16.05" customHeight="1">
      <c r="B36" s="23"/>
      <c r="C36" s="84"/>
      <c r="D36" s="84"/>
      <c r="E36" s="85"/>
      <c r="F36" s="119"/>
    </row>
    <row r="37" s="17" customFormat="1" ht="16.05" customHeight="1"/>
    <row r="38" s="17" customFormat="1" ht="16.05" customHeight="1"/>
    <row r="39" spans="2:2" s="17" customFormat="1" ht="16.05" customHeight="1">
      <c r="B39" s="97" t="s">
        <v>330</v>
      </c>
    </row>
  </sheetData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40">
    <tabColor theme="3"/>
  </sheetPr>
  <dimension ref="B2:I37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3.714285714285715" customWidth="1"/>
    <col min="3" max="7" width="9.714285714285714" customWidth="1"/>
    <col min="8" max="8" width="12.714285714285714" customWidth="1"/>
  </cols>
  <sheetData>
    <row r="1" s="17" customFormat="1" ht="70.05" customHeight="1"/>
    <row r="2" spans="2:7" s="17" customFormat="1" ht="16.05" customHeight="1">
      <c r="B2" s="18" t="s">
        <v>375</v>
      </c>
      <c r="C2" s="118"/>
      <c r="D2" s="118"/>
      <c r="E2" s="118"/>
      <c r="F2" s="118"/>
      <c r="G2" s="118"/>
    </row>
    <row r="3" spans="2:6" s="17" customFormat="1" ht="16.05" customHeight="1">
      <c r="B3" s="83" t="s">
        <v>2</v>
      </c>
      <c r="C3" s="19"/>
      <c r="D3" s="19"/>
      <c r="E3" s="19"/>
      <c r="F3" s="19"/>
    </row>
    <row r="4" spans="2:9" s="17" customFormat="1" ht="16.05" customHeight="1">
      <c r="B4" s="72" t="s">
        <v>214</v>
      </c>
      <c r="C4" s="20" t="s">
        <v>216</v>
      </c>
      <c r="D4" s="20" t="s">
        <v>217</v>
      </c>
      <c r="E4" s="20" t="s">
        <v>218</v>
      </c>
      <c r="F4" s="20" t="s">
        <v>219</v>
      </c>
      <c r="G4" s="20" t="s">
        <v>215</v>
      </c>
      <c r="H4" s="20" t="s">
        <v>318</v>
      </c>
      <c r="I4" s="119"/>
    </row>
    <row r="5" spans="2:9" s="17" customFormat="1" ht="16.05" customHeight="1">
      <c r="B5" s="21" t="s">
        <v>314</v>
      </c>
      <c r="C5" s="22">
        <v>178</v>
      </c>
      <c r="D5" s="22">
        <v>60</v>
      </c>
      <c r="E5" s="22">
        <v>845</v>
      </c>
      <c r="F5" s="22">
        <v>480</v>
      </c>
      <c r="G5" s="22">
        <v>53</v>
      </c>
      <c r="H5" s="22">
        <v>1616</v>
      </c>
      <c r="I5" s="119"/>
    </row>
    <row r="6" spans="2:9" s="17" customFormat="1" ht="16.05" customHeight="1">
      <c r="B6" s="27" t="s">
        <v>58</v>
      </c>
      <c r="C6" s="28">
        <v>178</v>
      </c>
      <c r="D6" s="28">
        <v>60</v>
      </c>
      <c r="E6" s="28">
        <v>845</v>
      </c>
      <c r="F6" s="28">
        <v>480</v>
      </c>
      <c r="G6" s="28">
        <v>53</v>
      </c>
      <c r="H6" s="29">
        <v>1616</v>
      </c>
      <c r="I6" s="119"/>
    </row>
    <row r="7" spans="2:9" s="17" customFormat="1" ht="16.05" customHeight="1">
      <c r="B7" s="21" t="s">
        <v>310</v>
      </c>
      <c r="C7" s="22">
        <v>4</v>
      </c>
      <c r="D7" s="22">
        <v>1</v>
      </c>
      <c r="E7" s="22">
        <v>9</v>
      </c>
      <c r="F7" s="22">
        <v>18</v>
      </c>
      <c r="G7" s="22">
        <v>0</v>
      </c>
      <c r="H7" s="22">
        <v>32</v>
      </c>
      <c r="I7" s="119"/>
    </row>
    <row r="8" spans="2:9" s="17" customFormat="1" ht="16.05" customHeight="1">
      <c r="B8" s="24" t="s">
        <v>18</v>
      </c>
      <c r="C8" s="25">
        <v>0</v>
      </c>
      <c r="D8" s="25">
        <v>0</v>
      </c>
      <c r="E8" s="25">
        <v>6</v>
      </c>
      <c r="F8" s="25">
        <v>8</v>
      </c>
      <c r="G8" s="25">
        <v>0</v>
      </c>
      <c r="H8" s="26">
        <v>14</v>
      </c>
      <c r="I8" s="119"/>
    </row>
    <row r="9" spans="2:9" s="17" customFormat="1" ht="16.05" customHeight="1">
      <c r="B9" s="27" t="s">
        <v>54</v>
      </c>
      <c r="C9" s="28">
        <v>0</v>
      </c>
      <c r="D9" s="28">
        <v>1</v>
      </c>
      <c r="E9" s="28">
        <v>2</v>
      </c>
      <c r="F9" s="28">
        <v>3</v>
      </c>
      <c r="G9" s="28">
        <v>0</v>
      </c>
      <c r="H9" s="29">
        <v>6</v>
      </c>
      <c r="I9" s="119"/>
    </row>
    <row r="10" spans="2:9" s="17" customFormat="1" ht="16.05" customHeight="1">
      <c r="B10" s="24" t="s">
        <v>55</v>
      </c>
      <c r="C10" s="25">
        <v>4</v>
      </c>
      <c r="D10" s="25">
        <v>0</v>
      </c>
      <c r="E10" s="25">
        <v>0</v>
      </c>
      <c r="F10" s="25">
        <v>3</v>
      </c>
      <c r="G10" s="25">
        <v>0</v>
      </c>
      <c r="H10" s="26">
        <v>7</v>
      </c>
      <c r="I10" s="119"/>
    </row>
    <row r="11" spans="2:9" s="17" customFormat="1" ht="16.05" customHeight="1">
      <c r="B11" s="27" t="s">
        <v>29</v>
      </c>
      <c r="C11" s="28">
        <v>0</v>
      </c>
      <c r="D11" s="28">
        <v>0</v>
      </c>
      <c r="E11" s="28">
        <v>0</v>
      </c>
      <c r="F11" s="28">
        <v>1</v>
      </c>
      <c r="G11" s="28">
        <v>0</v>
      </c>
      <c r="H11" s="29">
        <v>1</v>
      </c>
      <c r="I11" s="119"/>
    </row>
    <row r="12" spans="2:9" s="17" customFormat="1" ht="16.05" customHeight="1">
      <c r="B12" s="24" t="s">
        <v>69</v>
      </c>
      <c r="C12" s="25">
        <v>0</v>
      </c>
      <c r="D12" s="25">
        <v>0</v>
      </c>
      <c r="E12" s="25">
        <v>1</v>
      </c>
      <c r="F12" s="25">
        <v>0</v>
      </c>
      <c r="G12" s="25">
        <v>0</v>
      </c>
      <c r="H12" s="26">
        <v>1</v>
      </c>
      <c r="I12" s="119"/>
    </row>
    <row r="13" spans="2:9" s="17" customFormat="1" ht="16.05" customHeight="1">
      <c r="B13" s="27" t="s">
        <v>33</v>
      </c>
      <c r="C13" s="28">
        <v>0</v>
      </c>
      <c r="D13" s="28">
        <v>0</v>
      </c>
      <c r="E13" s="28">
        <v>0</v>
      </c>
      <c r="F13" s="28">
        <v>1</v>
      </c>
      <c r="G13" s="28">
        <v>0</v>
      </c>
      <c r="H13" s="29">
        <v>1</v>
      </c>
      <c r="I13" s="119"/>
    </row>
    <row r="14" spans="2:9" s="17" customFormat="1" ht="16.05" customHeight="1">
      <c r="B14" s="24" t="s">
        <v>41</v>
      </c>
      <c r="C14" s="25">
        <v>0</v>
      </c>
      <c r="D14" s="25">
        <v>0</v>
      </c>
      <c r="E14" s="25">
        <v>0</v>
      </c>
      <c r="F14" s="25">
        <v>1</v>
      </c>
      <c r="G14" s="25">
        <v>0</v>
      </c>
      <c r="H14" s="26">
        <v>1</v>
      </c>
      <c r="I14" s="119"/>
    </row>
    <row r="15" spans="2:9" s="17" customFormat="1" ht="16.05" customHeight="1">
      <c r="B15" s="27" t="s">
        <v>13</v>
      </c>
      <c r="C15" s="28">
        <v>0</v>
      </c>
      <c r="D15" s="28">
        <v>0</v>
      </c>
      <c r="E15" s="28">
        <v>0</v>
      </c>
      <c r="F15" s="28">
        <v>1</v>
      </c>
      <c r="G15" s="28">
        <v>0</v>
      </c>
      <c r="H15" s="29">
        <v>1</v>
      </c>
      <c r="I15" s="119"/>
    </row>
    <row r="16" spans="2:9" s="17" customFormat="1" ht="16.05" customHeight="1">
      <c r="B16" s="21" t="s">
        <v>311</v>
      </c>
      <c r="C16" s="22">
        <v>0</v>
      </c>
      <c r="D16" s="22">
        <v>0</v>
      </c>
      <c r="E16" s="22">
        <v>0</v>
      </c>
      <c r="F16" s="22">
        <v>1</v>
      </c>
      <c r="G16" s="22">
        <v>0</v>
      </c>
      <c r="H16" s="22">
        <v>1</v>
      </c>
      <c r="I16" s="119"/>
    </row>
    <row r="17" spans="2:9" s="17" customFormat="1" ht="16.05" customHeight="1">
      <c r="B17" s="27" t="s">
        <v>31</v>
      </c>
      <c r="C17" s="28">
        <v>0</v>
      </c>
      <c r="D17" s="28">
        <v>0</v>
      </c>
      <c r="E17" s="28">
        <v>0</v>
      </c>
      <c r="F17" s="28">
        <v>1</v>
      </c>
      <c r="G17" s="28">
        <v>0</v>
      </c>
      <c r="H17" s="29">
        <v>1</v>
      </c>
      <c r="I17" s="119"/>
    </row>
    <row r="18" spans="2:9" s="17" customFormat="1" ht="16.05" customHeight="1">
      <c r="B18" s="21" t="s">
        <v>313</v>
      </c>
      <c r="C18" s="22">
        <v>0</v>
      </c>
      <c r="D18" s="22">
        <v>0</v>
      </c>
      <c r="E18" s="22">
        <v>3</v>
      </c>
      <c r="F18" s="22">
        <v>3</v>
      </c>
      <c r="G18" s="22">
        <v>0</v>
      </c>
      <c r="H18" s="22">
        <v>6</v>
      </c>
      <c r="I18" s="119"/>
    </row>
    <row r="19" spans="2:9" s="17" customFormat="1" ht="16.05" customHeight="1">
      <c r="B19" s="24" t="s">
        <v>259</v>
      </c>
      <c r="C19" s="25">
        <v>0</v>
      </c>
      <c r="D19" s="25">
        <v>0</v>
      </c>
      <c r="E19" s="25">
        <v>1</v>
      </c>
      <c r="F19" s="25">
        <v>0</v>
      </c>
      <c r="G19" s="25">
        <v>0</v>
      </c>
      <c r="H19" s="26">
        <v>1</v>
      </c>
      <c r="I19" s="119"/>
    </row>
    <row r="20" spans="2:9" s="17" customFormat="1" ht="16.05" customHeight="1">
      <c r="B20" s="27" t="s">
        <v>212</v>
      </c>
      <c r="C20" s="28">
        <v>0</v>
      </c>
      <c r="D20" s="28">
        <v>0</v>
      </c>
      <c r="E20" s="28">
        <v>1</v>
      </c>
      <c r="F20" s="28">
        <v>0</v>
      </c>
      <c r="G20" s="28">
        <v>0</v>
      </c>
      <c r="H20" s="29">
        <v>1</v>
      </c>
      <c r="I20" s="119"/>
    </row>
    <row r="21" spans="2:9" s="17" customFormat="1" ht="16.05" customHeight="1">
      <c r="B21" s="24" t="s">
        <v>114</v>
      </c>
      <c r="C21" s="25">
        <v>0</v>
      </c>
      <c r="D21" s="25">
        <v>0</v>
      </c>
      <c r="E21" s="25">
        <v>0</v>
      </c>
      <c r="F21" s="25">
        <v>1</v>
      </c>
      <c r="G21" s="25">
        <v>0</v>
      </c>
      <c r="H21" s="26">
        <v>1</v>
      </c>
      <c r="I21" s="119"/>
    </row>
    <row r="22" spans="2:9" s="17" customFormat="1" ht="16.05" customHeight="1">
      <c r="B22" s="27" t="s">
        <v>65</v>
      </c>
      <c r="C22" s="28">
        <v>0</v>
      </c>
      <c r="D22" s="28">
        <v>0</v>
      </c>
      <c r="E22" s="28">
        <v>0</v>
      </c>
      <c r="F22" s="28">
        <v>1</v>
      </c>
      <c r="G22" s="28">
        <v>0</v>
      </c>
      <c r="H22" s="29">
        <v>1</v>
      </c>
      <c r="I22" s="119"/>
    </row>
    <row r="23" spans="2:9" s="17" customFormat="1" ht="16.05" customHeight="1">
      <c r="B23" s="24" t="s">
        <v>193</v>
      </c>
      <c r="C23" s="25">
        <v>0</v>
      </c>
      <c r="D23" s="25">
        <v>0</v>
      </c>
      <c r="E23" s="25">
        <v>1</v>
      </c>
      <c r="F23" s="25">
        <v>0</v>
      </c>
      <c r="G23" s="25">
        <v>0</v>
      </c>
      <c r="H23" s="26">
        <v>1</v>
      </c>
      <c r="I23" s="119"/>
    </row>
    <row r="24" spans="2:9" s="17" customFormat="1" ht="16.05" customHeight="1">
      <c r="B24" s="27" t="s">
        <v>47</v>
      </c>
      <c r="C24" s="28">
        <v>0</v>
      </c>
      <c r="D24" s="28">
        <v>0</v>
      </c>
      <c r="E24" s="28">
        <v>0</v>
      </c>
      <c r="F24" s="28">
        <v>1</v>
      </c>
      <c r="G24" s="28">
        <v>0</v>
      </c>
      <c r="H24" s="29">
        <v>1</v>
      </c>
      <c r="I24" s="119"/>
    </row>
    <row r="25" spans="2:9" s="17" customFormat="1" ht="16.05" customHeight="1">
      <c r="B25" s="21" t="s">
        <v>315</v>
      </c>
      <c r="C25" s="22">
        <v>21</v>
      </c>
      <c r="D25" s="22">
        <v>2</v>
      </c>
      <c r="E25" s="22">
        <v>3</v>
      </c>
      <c r="F25" s="22">
        <v>6</v>
      </c>
      <c r="G25" s="22">
        <v>2</v>
      </c>
      <c r="H25" s="22">
        <v>34</v>
      </c>
      <c r="I25" s="119"/>
    </row>
    <row r="26" spans="2:9" s="17" customFormat="1" ht="16.05" customHeight="1">
      <c r="B26" s="24" t="s">
        <v>213</v>
      </c>
      <c r="C26" s="25">
        <v>19</v>
      </c>
      <c r="D26" s="25">
        <v>2</v>
      </c>
      <c r="E26" s="25">
        <v>2</v>
      </c>
      <c r="F26" s="25">
        <v>0</v>
      </c>
      <c r="G26" s="25">
        <v>0</v>
      </c>
      <c r="H26" s="26">
        <v>23</v>
      </c>
      <c r="I26" s="119"/>
    </row>
    <row r="27" spans="2:9" s="17" customFormat="1" ht="16.05" customHeight="1">
      <c r="B27" s="27" t="s">
        <v>265</v>
      </c>
      <c r="C27" s="28">
        <v>0</v>
      </c>
      <c r="D27" s="28">
        <v>0</v>
      </c>
      <c r="E27" s="28">
        <v>0</v>
      </c>
      <c r="F27" s="28">
        <v>0</v>
      </c>
      <c r="G27" s="28">
        <v>1</v>
      </c>
      <c r="H27" s="29">
        <v>1</v>
      </c>
      <c r="I27" s="119"/>
    </row>
    <row r="28" spans="2:9" s="17" customFormat="1" ht="16.05" customHeight="1">
      <c r="B28" s="24" t="s">
        <v>61</v>
      </c>
      <c r="C28" s="25">
        <v>0</v>
      </c>
      <c r="D28" s="25">
        <v>0</v>
      </c>
      <c r="E28" s="25">
        <v>0</v>
      </c>
      <c r="F28" s="25">
        <v>3</v>
      </c>
      <c r="G28" s="25">
        <v>0</v>
      </c>
      <c r="H28" s="26">
        <v>3</v>
      </c>
      <c r="I28" s="119"/>
    </row>
    <row r="29" spans="2:9" s="17" customFormat="1" ht="16.05" customHeight="1">
      <c r="B29" s="27" t="s">
        <v>63</v>
      </c>
      <c r="C29" s="28">
        <v>0</v>
      </c>
      <c r="D29" s="28">
        <v>0</v>
      </c>
      <c r="E29" s="28">
        <v>0</v>
      </c>
      <c r="F29" s="28">
        <v>1</v>
      </c>
      <c r="G29" s="28">
        <v>0</v>
      </c>
      <c r="H29" s="29">
        <v>1</v>
      </c>
      <c r="I29" s="119"/>
    </row>
    <row r="30" spans="2:9" s="17" customFormat="1" ht="16.05" customHeight="1">
      <c r="B30" s="24" t="s">
        <v>258</v>
      </c>
      <c r="C30" s="25">
        <v>0</v>
      </c>
      <c r="D30" s="25">
        <v>0</v>
      </c>
      <c r="E30" s="25">
        <v>1</v>
      </c>
      <c r="F30" s="25">
        <v>0</v>
      </c>
      <c r="G30" s="25">
        <v>0</v>
      </c>
      <c r="H30" s="26">
        <v>1</v>
      </c>
      <c r="I30" s="119"/>
    </row>
    <row r="31" spans="2:9" s="17" customFormat="1" ht="16.05" customHeight="1">
      <c r="B31" s="27" t="s">
        <v>220</v>
      </c>
      <c r="C31" s="28">
        <v>0</v>
      </c>
      <c r="D31" s="28">
        <v>0</v>
      </c>
      <c r="E31" s="28">
        <v>0</v>
      </c>
      <c r="F31" s="28">
        <v>1</v>
      </c>
      <c r="G31" s="28">
        <v>0</v>
      </c>
      <c r="H31" s="29">
        <v>1</v>
      </c>
      <c r="I31" s="119"/>
    </row>
    <row r="32" spans="2:9" s="17" customFormat="1" ht="16.05" customHeight="1">
      <c r="B32" s="24" t="s">
        <v>300</v>
      </c>
      <c r="C32" s="25">
        <v>0</v>
      </c>
      <c r="D32" s="25">
        <v>0</v>
      </c>
      <c r="E32" s="25">
        <v>0</v>
      </c>
      <c r="F32" s="25">
        <v>1</v>
      </c>
      <c r="G32" s="25">
        <v>1</v>
      </c>
      <c r="H32" s="26">
        <v>2</v>
      </c>
      <c r="I32" s="119"/>
    </row>
    <row r="33" spans="2:9" s="17" customFormat="1" ht="16.05" customHeight="1">
      <c r="B33" s="27" t="s">
        <v>117</v>
      </c>
      <c r="C33" s="28">
        <v>1</v>
      </c>
      <c r="D33" s="28">
        <v>0</v>
      </c>
      <c r="E33" s="28">
        <v>0</v>
      </c>
      <c r="F33" s="28">
        <v>0</v>
      </c>
      <c r="G33" s="28">
        <v>0</v>
      </c>
      <c r="H33" s="29">
        <v>1</v>
      </c>
      <c r="I33" s="119"/>
    </row>
    <row r="34" spans="2:9" s="17" customFormat="1" ht="16.05" customHeight="1">
      <c r="B34" s="24" t="s">
        <v>93</v>
      </c>
      <c r="C34" s="25">
        <v>1</v>
      </c>
      <c r="D34" s="25">
        <v>0</v>
      </c>
      <c r="E34" s="25">
        <v>0</v>
      </c>
      <c r="F34" s="25">
        <v>0</v>
      </c>
      <c r="G34" s="25">
        <v>0</v>
      </c>
      <c r="H34" s="26">
        <v>1</v>
      </c>
      <c r="I34" s="119"/>
    </row>
    <row r="35" spans="2:9" s="17" customFormat="1" ht="16.05" customHeight="1">
      <c r="B35" s="177" t="s">
        <v>318</v>
      </c>
      <c r="C35" s="178">
        <f>C5+C7+C16+C18+C25</f>
        <v>203</v>
      </c>
      <c r="D35" s="178">
        <f t="shared" si="0" ref="D35:H35">D5+D7+D16+D18+D25</f>
        <v>63</v>
      </c>
      <c r="E35" s="178">
        <f t="shared" si="0"/>
        <v>860</v>
      </c>
      <c r="F35" s="178">
        <f t="shared" si="0"/>
        <v>508</v>
      </c>
      <c r="G35" s="178">
        <f t="shared" si="0"/>
        <v>55</v>
      </c>
      <c r="H35" s="178">
        <f t="shared" si="0"/>
        <v>1689</v>
      </c>
      <c r="I35" s="119"/>
    </row>
    <row r="36" spans="2:9" ht="13.2">
      <c r="B36" s="12"/>
      <c r="C36" s="14"/>
      <c r="D36" s="14"/>
      <c r="E36" s="14"/>
      <c r="F36" s="14"/>
      <c r="G36" s="14"/>
      <c r="H36" s="15"/>
      <c r="I36" s="4"/>
    </row>
    <row r="37" spans="6:8" ht="13.2">
      <c r="F37" s="14"/>
      <c r="H37" s="16"/>
    </row>
  </sheetData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oja41">
    <tabColor theme="3"/>
  </sheetPr>
  <dimension ref="B2:H37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3.714285714285715" customWidth="1"/>
    <col min="3" max="5" width="12.714285714285714" customWidth="1"/>
  </cols>
  <sheetData>
    <row r="1" s="17" customFormat="1" ht="70.05" customHeight="1"/>
    <row r="2" spans="2:4" s="17" customFormat="1" ht="16.05" customHeight="1">
      <c r="B2" s="18" t="s">
        <v>376</v>
      </c>
      <c r="C2" s="118"/>
      <c r="D2" s="118"/>
    </row>
    <row r="3" spans="2:3" s="17" customFormat="1" ht="16.05" customHeight="1">
      <c r="B3" s="83" t="s">
        <v>2</v>
      </c>
      <c r="C3" s="19"/>
    </row>
    <row r="4" spans="2:5" s="17" customFormat="1" ht="16.05" customHeight="1">
      <c r="B4" s="1" t="s">
        <v>214</v>
      </c>
      <c r="C4" s="20" t="s">
        <v>8</v>
      </c>
      <c r="D4" s="20" t="s">
        <v>5</v>
      </c>
      <c r="E4" s="20" t="s">
        <v>318</v>
      </c>
    </row>
    <row r="5" spans="2:5" s="17" customFormat="1" ht="16.05" customHeight="1">
      <c r="B5" s="21" t="s">
        <v>314</v>
      </c>
      <c r="C5" s="22">
        <v>385</v>
      </c>
      <c r="D5" s="22">
        <v>261</v>
      </c>
      <c r="E5" s="22">
        <v>646</v>
      </c>
    </row>
    <row r="6" spans="2:5" s="17" customFormat="1" ht="16.05" customHeight="1">
      <c r="B6" s="24" t="s">
        <v>58</v>
      </c>
      <c r="C6" s="25">
        <v>385</v>
      </c>
      <c r="D6" s="25">
        <v>260</v>
      </c>
      <c r="E6" s="26">
        <v>645</v>
      </c>
    </row>
    <row r="7" spans="2:5" s="17" customFormat="1" ht="16.05" customHeight="1">
      <c r="B7" s="27" t="s">
        <v>301</v>
      </c>
      <c r="C7" s="28">
        <v>0</v>
      </c>
      <c r="D7" s="28">
        <v>1</v>
      </c>
      <c r="E7" s="29">
        <v>1</v>
      </c>
    </row>
    <row r="8" spans="2:5" s="17" customFormat="1" ht="16.05" customHeight="1">
      <c r="B8" s="21" t="s">
        <v>310</v>
      </c>
      <c r="C8" s="22">
        <v>1</v>
      </c>
      <c r="D8" s="22">
        <v>4</v>
      </c>
      <c r="E8" s="22">
        <v>5</v>
      </c>
    </row>
    <row r="9" spans="2:5" s="17" customFormat="1" ht="16.05" customHeight="1">
      <c r="B9" s="24" t="s">
        <v>18</v>
      </c>
      <c r="C9" s="25">
        <v>1</v>
      </c>
      <c r="D9" s="25">
        <v>3</v>
      </c>
      <c r="E9" s="26">
        <v>4</v>
      </c>
    </row>
    <row r="10" spans="2:5" s="17" customFormat="1" ht="16.05" customHeight="1">
      <c r="B10" s="27" t="s">
        <v>55</v>
      </c>
      <c r="C10" s="28">
        <v>0</v>
      </c>
      <c r="D10" s="28">
        <v>1</v>
      </c>
      <c r="E10" s="29">
        <v>1</v>
      </c>
    </row>
    <row r="11" spans="2:5" s="17" customFormat="1" ht="16.05" customHeight="1">
      <c r="B11" s="21" t="s">
        <v>313</v>
      </c>
      <c r="C11" s="22">
        <v>1</v>
      </c>
      <c r="D11" s="22">
        <v>0</v>
      </c>
      <c r="E11" s="22">
        <v>1</v>
      </c>
    </row>
    <row r="12" spans="2:5" s="17" customFormat="1" ht="16.05" customHeight="1">
      <c r="B12" s="27" t="s">
        <v>281</v>
      </c>
      <c r="C12" s="28">
        <v>1</v>
      </c>
      <c r="D12" s="28">
        <v>0</v>
      </c>
      <c r="E12" s="29">
        <v>1</v>
      </c>
    </row>
    <row r="13" spans="2:5" s="17" customFormat="1" ht="16.05" customHeight="1">
      <c r="B13" s="21" t="s">
        <v>315</v>
      </c>
      <c r="C13" s="22">
        <v>1</v>
      </c>
      <c r="D13" s="22">
        <v>1</v>
      </c>
      <c r="E13" s="22">
        <v>2</v>
      </c>
    </row>
    <row r="14" spans="2:5" s="17" customFormat="1" ht="16.05" customHeight="1">
      <c r="B14" s="27" t="s">
        <v>213</v>
      </c>
      <c r="C14" s="28">
        <v>1</v>
      </c>
      <c r="D14" s="28">
        <v>1</v>
      </c>
      <c r="E14" s="29">
        <v>2</v>
      </c>
    </row>
    <row r="15" spans="2:5" s="17" customFormat="1" ht="16.05" customHeight="1">
      <c r="B15" s="177" t="s">
        <v>318</v>
      </c>
      <c r="C15" s="178">
        <v>388</v>
      </c>
      <c r="D15" s="178">
        <v>266</v>
      </c>
      <c r="E15" s="178">
        <v>654</v>
      </c>
    </row>
    <row r="37" spans="8:8" ht="13.2">
      <c r="H37" s="16"/>
    </row>
  </sheetData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oja42">
    <tabColor theme="3"/>
  </sheetPr>
  <dimension ref="B2:I37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3.714285714285715" customWidth="1"/>
    <col min="3" max="7" width="9.714285714285714" customWidth="1"/>
    <col min="8" max="8" width="12.714285714285714" customWidth="1"/>
  </cols>
  <sheetData>
    <row r="1" s="17" customFormat="1" ht="70.05" customHeight="1"/>
    <row r="2" spans="2:7" s="17" customFormat="1" ht="16.05" customHeight="1">
      <c r="B2" s="18" t="s">
        <v>377</v>
      </c>
      <c r="C2" s="118"/>
      <c r="D2" s="118"/>
      <c r="E2" s="118"/>
      <c r="F2" s="118"/>
      <c r="G2" s="118"/>
    </row>
    <row r="3" spans="2:6" s="17" customFormat="1" ht="16.05" customHeight="1">
      <c r="B3" s="83" t="s">
        <v>2</v>
      </c>
      <c r="C3" s="19"/>
      <c r="D3" s="19"/>
      <c r="E3" s="19"/>
      <c r="F3" s="19"/>
    </row>
    <row r="4" spans="2:9" s="17" customFormat="1" ht="16.05" customHeight="1">
      <c r="B4" s="1" t="s">
        <v>214</v>
      </c>
      <c r="C4" s="20" t="s">
        <v>216</v>
      </c>
      <c r="D4" s="20" t="s">
        <v>217</v>
      </c>
      <c r="E4" s="20" t="s">
        <v>218</v>
      </c>
      <c r="F4" s="20" t="s">
        <v>219</v>
      </c>
      <c r="G4" s="20" t="s">
        <v>215</v>
      </c>
      <c r="H4" s="20" t="s">
        <v>318</v>
      </c>
      <c r="I4" s="119"/>
    </row>
    <row r="5" spans="2:9" s="17" customFormat="1" ht="16.05" customHeight="1">
      <c r="B5" s="21" t="s">
        <v>314</v>
      </c>
      <c r="C5" s="22">
        <v>60</v>
      </c>
      <c r="D5" s="22">
        <v>38</v>
      </c>
      <c r="E5" s="22">
        <v>375</v>
      </c>
      <c r="F5" s="22">
        <v>151</v>
      </c>
      <c r="G5" s="22">
        <v>22</v>
      </c>
      <c r="H5" s="22">
        <v>646</v>
      </c>
      <c r="I5" s="119"/>
    </row>
    <row r="6" spans="2:9" s="17" customFormat="1" ht="16.05" customHeight="1">
      <c r="B6" s="24" t="s">
        <v>58</v>
      </c>
      <c r="C6" s="25">
        <v>60</v>
      </c>
      <c r="D6" s="25">
        <v>38</v>
      </c>
      <c r="E6" s="25">
        <v>374</v>
      </c>
      <c r="F6" s="25">
        <v>151</v>
      </c>
      <c r="G6" s="25">
        <v>22</v>
      </c>
      <c r="H6" s="26">
        <v>645</v>
      </c>
      <c r="I6" s="119"/>
    </row>
    <row r="7" spans="2:9" s="17" customFormat="1" ht="16.05" customHeight="1">
      <c r="B7" s="27" t="s">
        <v>301</v>
      </c>
      <c r="C7" s="28">
        <v>0</v>
      </c>
      <c r="D7" s="28">
        <v>0</v>
      </c>
      <c r="E7" s="28">
        <v>1</v>
      </c>
      <c r="F7" s="28">
        <v>0</v>
      </c>
      <c r="G7" s="28">
        <v>0</v>
      </c>
      <c r="H7" s="29">
        <v>1</v>
      </c>
      <c r="I7" s="119"/>
    </row>
    <row r="8" spans="2:9" s="17" customFormat="1" ht="16.05" customHeight="1">
      <c r="B8" s="21" t="s">
        <v>310</v>
      </c>
      <c r="C8" s="22">
        <v>0</v>
      </c>
      <c r="D8" s="22">
        <v>0</v>
      </c>
      <c r="E8" s="22">
        <v>3</v>
      </c>
      <c r="F8" s="22">
        <v>2</v>
      </c>
      <c r="G8" s="22">
        <v>0</v>
      </c>
      <c r="H8" s="22">
        <v>5</v>
      </c>
      <c r="I8" s="119"/>
    </row>
    <row r="9" spans="2:9" s="17" customFormat="1" ht="16.05" customHeight="1">
      <c r="B9" s="24" t="s">
        <v>18</v>
      </c>
      <c r="C9" s="25">
        <v>0</v>
      </c>
      <c r="D9" s="25">
        <v>0</v>
      </c>
      <c r="E9" s="25">
        <v>3</v>
      </c>
      <c r="F9" s="25">
        <v>1</v>
      </c>
      <c r="G9" s="25">
        <v>0</v>
      </c>
      <c r="H9" s="26">
        <v>4</v>
      </c>
      <c r="I9" s="119"/>
    </row>
    <row r="10" spans="2:9" s="17" customFormat="1" ht="16.05" customHeight="1">
      <c r="B10" s="27" t="s">
        <v>55</v>
      </c>
      <c r="C10" s="28">
        <v>0</v>
      </c>
      <c r="D10" s="28">
        <v>0</v>
      </c>
      <c r="E10" s="28">
        <v>0</v>
      </c>
      <c r="F10" s="28">
        <v>1</v>
      </c>
      <c r="G10" s="28">
        <v>0</v>
      </c>
      <c r="H10" s="29">
        <v>1</v>
      </c>
      <c r="I10" s="119"/>
    </row>
    <row r="11" spans="2:9" s="17" customFormat="1" ht="16.05" customHeight="1">
      <c r="B11" s="21" t="s">
        <v>313</v>
      </c>
      <c r="C11" s="22">
        <v>0</v>
      </c>
      <c r="D11" s="22">
        <v>0</v>
      </c>
      <c r="E11" s="22">
        <v>1</v>
      </c>
      <c r="F11" s="22">
        <v>0</v>
      </c>
      <c r="G11" s="22">
        <v>0</v>
      </c>
      <c r="H11" s="22">
        <v>1</v>
      </c>
      <c r="I11" s="119"/>
    </row>
    <row r="12" spans="2:9" s="17" customFormat="1" ht="16.05" customHeight="1">
      <c r="B12" s="27" t="s">
        <v>281</v>
      </c>
      <c r="C12" s="28">
        <v>0</v>
      </c>
      <c r="D12" s="28">
        <v>0</v>
      </c>
      <c r="E12" s="28">
        <v>1</v>
      </c>
      <c r="F12" s="28">
        <v>0</v>
      </c>
      <c r="G12" s="28">
        <v>0</v>
      </c>
      <c r="H12" s="29">
        <v>1</v>
      </c>
      <c r="I12" s="119"/>
    </row>
    <row r="13" spans="2:8" s="17" customFormat="1" ht="16.05" customHeight="1">
      <c r="B13" s="21" t="s">
        <v>315</v>
      </c>
      <c r="C13" s="22">
        <v>0</v>
      </c>
      <c r="D13" s="22">
        <v>0</v>
      </c>
      <c r="E13" s="22">
        <v>0</v>
      </c>
      <c r="F13" s="22">
        <v>2</v>
      </c>
      <c r="G13" s="22">
        <v>0</v>
      </c>
      <c r="H13" s="22">
        <v>2</v>
      </c>
    </row>
    <row r="14" spans="2:8" s="17" customFormat="1" ht="16.05" customHeight="1">
      <c r="B14" s="27" t="s">
        <v>213</v>
      </c>
      <c r="C14" s="28">
        <v>0</v>
      </c>
      <c r="D14" s="28">
        <v>0</v>
      </c>
      <c r="E14" s="28">
        <v>0</v>
      </c>
      <c r="F14" s="28">
        <v>2</v>
      </c>
      <c r="G14" s="28">
        <v>0</v>
      </c>
      <c r="H14" s="29">
        <v>2</v>
      </c>
    </row>
    <row r="15" spans="2:8" s="17" customFormat="1" ht="16.05" customHeight="1">
      <c r="B15" s="177" t="s">
        <v>318</v>
      </c>
      <c r="C15" s="178">
        <v>60</v>
      </c>
      <c r="D15" s="178">
        <v>38</v>
      </c>
      <c r="E15" s="178">
        <v>379</v>
      </c>
      <c r="F15" s="178">
        <v>155</v>
      </c>
      <c r="G15" s="178">
        <v>22</v>
      </c>
      <c r="H15" s="178">
        <v>654</v>
      </c>
    </row>
    <row r="37" spans="8:8" ht="13.2">
      <c r="H37" s="16"/>
    </row>
  </sheetData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43">
    <tabColor theme="3"/>
  </sheetPr>
  <dimension ref="B2:F37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4285714285714284" customWidth="1"/>
    <col min="2" max="2" width="27.714285714285715" customWidth="1"/>
    <col min="3" max="5" width="12.714285714285714" customWidth="1"/>
  </cols>
  <sheetData>
    <row r="1" s="17" customFormat="1" ht="70.05" customHeight="1"/>
    <row r="2" spans="2:4" s="17" customFormat="1" ht="16.05" customHeight="1">
      <c r="B2" s="18" t="s">
        <v>378</v>
      </c>
      <c r="C2" s="118"/>
      <c r="D2" s="118"/>
    </row>
    <row r="3" spans="2:3" s="17" customFormat="1" ht="16.05" customHeight="1">
      <c r="B3" s="83" t="s">
        <v>2</v>
      </c>
      <c r="C3" s="19"/>
    </row>
    <row r="4" spans="2:6" s="17" customFormat="1" ht="16.05" customHeight="1">
      <c r="B4" s="72" t="s">
        <v>214</v>
      </c>
      <c r="C4" s="20" t="s">
        <v>8</v>
      </c>
      <c r="D4" s="20" t="s">
        <v>5</v>
      </c>
      <c r="E4" s="20" t="s">
        <v>318</v>
      </c>
      <c r="F4" s="119"/>
    </row>
    <row r="5" spans="2:6" s="17" customFormat="1" ht="16.05" customHeight="1">
      <c r="B5" s="21" t="s">
        <v>314</v>
      </c>
      <c r="C5" s="22">
        <v>98</v>
      </c>
      <c r="D5" s="22">
        <v>56</v>
      </c>
      <c r="E5" s="22">
        <v>154</v>
      </c>
      <c r="F5" s="119"/>
    </row>
    <row r="6" spans="2:6" s="17" customFormat="1" ht="16.05" customHeight="1">
      <c r="B6" s="24" t="s">
        <v>127</v>
      </c>
      <c r="C6" s="25">
        <v>1</v>
      </c>
      <c r="D6" s="25">
        <v>0</v>
      </c>
      <c r="E6" s="26">
        <v>1</v>
      </c>
      <c r="F6" s="119"/>
    </row>
    <row r="7" spans="2:6" s="17" customFormat="1" ht="16.05" customHeight="1">
      <c r="B7" s="27" t="s">
        <v>58</v>
      </c>
      <c r="C7" s="28">
        <v>97</v>
      </c>
      <c r="D7" s="28">
        <v>56</v>
      </c>
      <c r="E7" s="29">
        <v>153</v>
      </c>
      <c r="F7" s="119"/>
    </row>
    <row r="8" spans="2:6" s="17" customFormat="1" ht="16.05" customHeight="1">
      <c r="B8" s="21" t="s">
        <v>310</v>
      </c>
      <c r="C8" s="22">
        <v>15</v>
      </c>
      <c r="D8" s="22">
        <v>3</v>
      </c>
      <c r="E8" s="22">
        <v>18</v>
      </c>
      <c r="F8" s="119"/>
    </row>
    <row r="9" spans="2:6" s="17" customFormat="1" ht="16.05" customHeight="1">
      <c r="B9" s="24" t="s">
        <v>54</v>
      </c>
      <c r="C9" s="25">
        <v>6</v>
      </c>
      <c r="D9" s="25">
        <v>2</v>
      </c>
      <c r="E9" s="26">
        <v>8</v>
      </c>
      <c r="F9" s="119"/>
    </row>
    <row r="10" spans="2:6" s="17" customFormat="1" ht="16.05" customHeight="1">
      <c r="B10" s="27" t="s">
        <v>55</v>
      </c>
      <c r="C10" s="28">
        <v>3</v>
      </c>
      <c r="D10" s="28">
        <v>1</v>
      </c>
      <c r="E10" s="29">
        <v>4</v>
      </c>
      <c r="F10" s="119"/>
    </row>
    <row r="11" spans="2:6" s="17" customFormat="1" ht="16.05" customHeight="1">
      <c r="B11" s="24" t="s">
        <v>9</v>
      </c>
      <c r="C11" s="25">
        <v>1</v>
      </c>
      <c r="D11" s="25">
        <v>0</v>
      </c>
      <c r="E11" s="26">
        <v>1</v>
      </c>
      <c r="F11" s="119"/>
    </row>
    <row r="12" spans="2:6" s="17" customFormat="1" ht="16.05" customHeight="1">
      <c r="B12" s="27" t="s">
        <v>242</v>
      </c>
      <c r="C12" s="28">
        <v>1</v>
      </c>
      <c r="D12" s="28">
        <v>0</v>
      </c>
      <c r="E12" s="29">
        <v>1</v>
      </c>
      <c r="F12" s="119"/>
    </row>
    <row r="13" spans="2:6" s="17" customFormat="1" ht="16.05" customHeight="1">
      <c r="B13" s="24" t="s">
        <v>53</v>
      </c>
      <c r="C13" s="25">
        <v>1</v>
      </c>
      <c r="D13" s="25">
        <v>0</v>
      </c>
      <c r="E13" s="26">
        <v>1</v>
      </c>
      <c r="F13" s="119"/>
    </row>
    <row r="14" spans="2:6" s="17" customFormat="1" ht="16.05" customHeight="1">
      <c r="B14" s="27" t="s">
        <v>66</v>
      </c>
      <c r="C14" s="28">
        <v>1</v>
      </c>
      <c r="D14" s="28">
        <v>0</v>
      </c>
      <c r="E14" s="29">
        <v>1</v>
      </c>
      <c r="F14" s="119"/>
    </row>
    <row r="15" spans="2:6" s="17" customFormat="1" ht="16.05" customHeight="1">
      <c r="B15" s="24" t="s">
        <v>37</v>
      </c>
      <c r="C15" s="25">
        <v>1</v>
      </c>
      <c r="D15" s="25">
        <v>0</v>
      </c>
      <c r="E15" s="26">
        <v>1</v>
      </c>
      <c r="F15" s="119"/>
    </row>
    <row r="16" spans="2:6" s="17" customFormat="1" ht="16.05" customHeight="1">
      <c r="B16" s="27" t="s">
        <v>29</v>
      </c>
      <c r="C16" s="28">
        <v>1</v>
      </c>
      <c r="D16" s="28">
        <v>0</v>
      </c>
      <c r="E16" s="29">
        <v>1</v>
      </c>
      <c r="F16" s="119"/>
    </row>
    <row r="17" spans="2:6" s="17" customFormat="1" ht="16.05" customHeight="1">
      <c r="B17" s="21" t="s">
        <v>313</v>
      </c>
      <c r="C17" s="22">
        <v>4</v>
      </c>
      <c r="D17" s="22">
        <v>2</v>
      </c>
      <c r="E17" s="22">
        <v>6</v>
      </c>
      <c r="F17" s="119"/>
    </row>
    <row r="18" spans="2:6" s="17" customFormat="1" ht="16.05" customHeight="1">
      <c r="B18" s="24" t="s">
        <v>20</v>
      </c>
      <c r="C18" s="25">
        <v>0</v>
      </c>
      <c r="D18" s="25">
        <v>1</v>
      </c>
      <c r="E18" s="26">
        <v>1</v>
      </c>
      <c r="F18" s="119"/>
    </row>
    <row r="19" spans="2:6" s="17" customFormat="1" ht="16.05" customHeight="1">
      <c r="B19" s="27" t="s">
        <v>115</v>
      </c>
      <c r="C19" s="28">
        <v>1</v>
      </c>
      <c r="D19" s="28">
        <v>0</v>
      </c>
      <c r="E19" s="29">
        <v>1</v>
      </c>
      <c r="F19" s="119"/>
    </row>
    <row r="20" spans="2:6" s="17" customFormat="1" ht="16.05" customHeight="1">
      <c r="B20" s="24" t="s">
        <v>48</v>
      </c>
      <c r="C20" s="25">
        <v>1</v>
      </c>
      <c r="D20" s="25">
        <v>0</v>
      </c>
      <c r="E20" s="26">
        <v>1</v>
      </c>
      <c r="F20" s="119"/>
    </row>
    <row r="21" spans="2:6" s="17" customFormat="1" ht="16.05" customHeight="1">
      <c r="B21" s="27" t="s">
        <v>40</v>
      </c>
      <c r="C21" s="28">
        <v>0</v>
      </c>
      <c r="D21" s="28">
        <v>1</v>
      </c>
      <c r="E21" s="29">
        <v>1</v>
      </c>
      <c r="F21" s="119"/>
    </row>
    <row r="22" spans="2:6" s="17" customFormat="1" ht="16.05" customHeight="1">
      <c r="B22" s="24" t="s">
        <v>122</v>
      </c>
      <c r="C22" s="25">
        <v>1</v>
      </c>
      <c r="D22" s="25">
        <v>0</v>
      </c>
      <c r="E22" s="26">
        <v>1</v>
      </c>
      <c r="F22" s="119"/>
    </row>
    <row r="23" spans="2:6" s="17" customFormat="1" ht="16.05" customHeight="1">
      <c r="B23" s="27" t="s">
        <v>67</v>
      </c>
      <c r="C23" s="28">
        <v>1</v>
      </c>
      <c r="D23" s="28">
        <v>0</v>
      </c>
      <c r="E23" s="29">
        <v>1</v>
      </c>
      <c r="F23" s="119"/>
    </row>
    <row r="24" spans="2:6" s="17" customFormat="1" ht="16.05" customHeight="1">
      <c r="B24" s="21" t="s">
        <v>315</v>
      </c>
      <c r="C24" s="22">
        <v>32</v>
      </c>
      <c r="D24" s="22">
        <v>30</v>
      </c>
      <c r="E24" s="22">
        <v>62</v>
      </c>
      <c r="F24" s="119"/>
    </row>
    <row r="25" spans="2:6" s="17" customFormat="1" ht="16.05" customHeight="1">
      <c r="B25" s="24" t="s">
        <v>89</v>
      </c>
      <c r="C25" s="25">
        <v>1</v>
      </c>
      <c r="D25" s="25">
        <v>2</v>
      </c>
      <c r="E25" s="26">
        <v>3</v>
      </c>
      <c r="F25" s="119"/>
    </row>
    <row r="26" spans="2:6" s="17" customFormat="1" ht="16.05" customHeight="1">
      <c r="B26" s="27" t="s">
        <v>213</v>
      </c>
      <c r="C26" s="28">
        <v>23</v>
      </c>
      <c r="D26" s="28">
        <v>25</v>
      </c>
      <c r="E26" s="29">
        <v>48</v>
      </c>
      <c r="F26" s="119"/>
    </row>
    <row r="27" spans="2:6" s="17" customFormat="1" ht="16.05" customHeight="1">
      <c r="B27" s="24" t="s">
        <v>97</v>
      </c>
      <c r="C27" s="25">
        <v>1</v>
      </c>
      <c r="D27" s="25">
        <v>1</v>
      </c>
      <c r="E27" s="26">
        <v>2</v>
      </c>
      <c r="F27" s="119"/>
    </row>
    <row r="28" spans="2:6" s="17" customFormat="1" ht="16.05" customHeight="1">
      <c r="B28" s="27" t="s">
        <v>61</v>
      </c>
      <c r="C28" s="28">
        <v>1</v>
      </c>
      <c r="D28" s="28">
        <v>0</v>
      </c>
      <c r="E28" s="29">
        <v>1</v>
      </c>
      <c r="F28" s="119"/>
    </row>
    <row r="29" spans="2:5" s="17" customFormat="1" ht="16.05" customHeight="1">
      <c r="B29" s="24" t="s">
        <v>72</v>
      </c>
      <c r="C29" s="25">
        <v>1</v>
      </c>
      <c r="D29" s="25">
        <v>1</v>
      </c>
      <c r="E29" s="26">
        <v>2</v>
      </c>
    </row>
    <row r="30" spans="2:5" s="17" customFormat="1" ht="16.05" customHeight="1">
      <c r="B30" s="27" t="s">
        <v>38</v>
      </c>
      <c r="C30" s="28">
        <v>2</v>
      </c>
      <c r="D30" s="28">
        <v>0</v>
      </c>
      <c r="E30" s="29">
        <v>2</v>
      </c>
    </row>
    <row r="31" spans="2:5" s="17" customFormat="1" ht="16.05" customHeight="1">
      <c r="B31" s="24" t="s">
        <v>265</v>
      </c>
      <c r="C31" s="25">
        <v>1</v>
      </c>
      <c r="D31" s="25">
        <v>0</v>
      </c>
      <c r="E31" s="26">
        <v>1</v>
      </c>
    </row>
    <row r="32" spans="2:5" s="17" customFormat="1" ht="16.05" customHeight="1">
      <c r="B32" s="27" t="s">
        <v>99</v>
      </c>
      <c r="C32" s="28">
        <v>0</v>
      </c>
      <c r="D32" s="28">
        <v>1</v>
      </c>
      <c r="E32" s="29">
        <v>1</v>
      </c>
    </row>
    <row r="33" spans="2:5" s="17" customFormat="1" ht="16.05" customHeight="1">
      <c r="B33" s="24" t="s">
        <v>211</v>
      </c>
      <c r="C33" s="25">
        <v>1</v>
      </c>
      <c r="D33" s="25">
        <v>0</v>
      </c>
      <c r="E33" s="26">
        <v>1</v>
      </c>
    </row>
    <row r="34" spans="2:5" s="17" customFormat="1" ht="16.05" customHeight="1">
      <c r="B34" s="27" t="s">
        <v>220</v>
      </c>
      <c r="C34" s="28">
        <v>1</v>
      </c>
      <c r="D34" s="28">
        <v>0</v>
      </c>
      <c r="E34" s="29">
        <v>1</v>
      </c>
    </row>
    <row r="35" spans="2:5" s="17" customFormat="1" ht="16.05" customHeight="1">
      <c r="B35" s="21" t="s">
        <v>335</v>
      </c>
      <c r="C35" s="22">
        <v>1</v>
      </c>
      <c r="D35" s="22">
        <v>0</v>
      </c>
      <c r="E35" s="22">
        <v>1</v>
      </c>
    </row>
    <row r="36" spans="2:5" s="17" customFormat="1" ht="16.05" customHeight="1">
      <c r="B36" s="27" t="s">
        <v>243</v>
      </c>
      <c r="C36" s="28">
        <v>1</v>
      </c>
      <c r="D36" s="28">
        <v>0</v>
      </c>
      <c r="E36" s="29">
        <v>1</v>
      </c>
    </row>
    <row r="37" spans="2:5" s="17" customFormat="1" ht="16.05" customHeight="1">
      <c r="B37" s="177" t="s">
        <v>318</v>
      </c>
      <c r="C37" s="178">
        <v>150</v>
      </c>
      <c r="D37" s="178">
        <v>91</v>
      </c>
      <c r="E37" s="178">
        <v>241</v>
      </c>
    </row>
  </sheetData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3"/>
  </sheetPr>
  <dimension ref="B2:I142"/>
  <sheetViews>
    <sheetView showGridLines="0" zoomScale="140" zoomScaleNormal="140" workbookViewId="0" topLeftCell="A1">
      <pane ySplit="4" topLeftCell="A120" activePane="bottomLeft" state="frozen"/>
      <selection pane="topLeft" activeCell="K14" sqref="K14"/>
      <selection pane="bottomLeft" activeCell="K14" sqref="K14"/>
    </sheetView>
  </sheetViews>
  <sheetFormatPr defaultColWidth="11.444285714285714" defaultRowHeight="12"/>
  <cols>
    <col min="1" max="1" width="2.5714285714285716" style="17" customWidth="1"/>
    <col min="2" max="2" width="27.428571428571427" style="17" customWidth="1"/>
    <col min="3" max="6" width="7.714285714285714" style="17" customWidth="1"/>
    <col min="7" max="7" width="9.428571428571429" style="17" customWidth="1"/>
    <col min="8" max="8" width="8.714285714285714" style="17" customWidth="1"/>
    <col min="9" max="9" width="7.714285714285714" style="17" customWidth="1"/>
    <col min="10" max="16384" width="11.428571428571429" style="17"/>
  </cols>
  <sheetData>
    <row r="1" ht="70.05" customHeight="1"/>
    <row r="2" spans="2:4" ht="16.05" customHeight="1">
      <c r="B2" s="18" t="s">
        <v>316</v>
      </c>
      <c r="D2" s="19"/>
    </row>
    <row r="3" ht="16.05" customHeight="1"/>
    <row r="4" spans="2:8" ht="16.05" customHeight="1">
      <c r="B4" s="1" t="s">
        <v>238</v>
      </c>
      <c r="C4" s="20" t="s">
        <v>216</v>
      </c>
      <c r="D4" s="20" t="s">
        <v>217</v>
      </c>
      <c r="E4" s="20" t="s">
        <v>218</v>
      </c>
      <c r="F4" s="20" t="s">
        <v>219</v>
      </c>
      <c r="G4" s="20" t="s">
        <v>83</v>
      </c>
      <c r="H4" s="20" t="s">
        <v>318</v>
      </c>
    </row>
    <row r="5" spans="2:9" ht="16.05" customHeight="1">
      <c r="B5" s="21" t="s">
        <v>310</v>
      </c>
      <c r="C5" s="22">
        <v>549</v>
      </c>
      <c r="D5" s="22">
        <v>259</v>
      </c>
      <c r="E5" s="22">
        <v>7539</v>
      </c>
      <c r="F5" s="22">
        <v>1667</v>
      </c>
      <c r="G5" s="22">
        <v>18</v>
      </c>
      <c r="H5" s="22">
        <v>10032</v>
      </c>
      <c r="I5" s="23"/>
    </row>
    <row r="6" spans="2:9" ht="16.05" customHeight="1">
      <c r="B6" s="24" t="s">
        <v>9</v>
      </c>
      <c r="C6" s="25">
        <v>4</v>
      </c>
      <c r="D6" s="25">
        <v>0</v>
      </c>
      <c r="E6" s="25">
        <v>8</v>
      </c>
      <c r="F6" s="25">
        <v>5</v>
      </c>
      <c r="G6" s="25">
        <v>0</v>
      </c>
      <c r="H6" s="26">
        <v>17</v>
      </c>
      <c r="I6" s="23"/>
    </row>
    <row r="7" spans="2:9" ht="16.05" customHeight="1">
      <c r="B7" s="27" t="s">
        <v>18</v>
      </c>
      <c r="C7" s="28">
        <v>62</v>
      </c>
      <c r="D7" s="28">
        <v>9</v>
      </c>
      <c r="E7" s="28">
        <v>288</v>
      </c>
      <c r="F7" s="28">
        <v>98</v>
      </c>
      <c r="G7" s="28">
        <v>0</v>
      </c>
      <c r="H7" s="29">
        <v>457</v>
      </c>
      <c r="I7" s="23"/>
    </row>
    <row r="8" spans="2:9" ht="16.05" customHeight="1">
      <c r="B8" s="24" t="s">
        <v>120</v>
      </c>
      <c r="C8" s="25">
        <v>0</v>
      </c>
      <c r="D8" s="25">
        <v>0</v>
      </c>
      <c r="E8" s="25">
        <v>4</v>
      </c>
      <c r="F8" s="25">
        <v>1</v>
      </c>
      <c r="G8" s="25">
        <v>0</v>
      </c>
      <c r="H8" s="26">
        <v>5</v>
      </c>
      <c r="I8" s="23"/>
    </row>
    <row r="9" spans="2:9" ht="16.05" customHeight="1">
      <c r="B9" s="27" t="s">
        <v>25</v>
      </c>
      <c r="C9" s="28">
        <v>3</v>
      </c>
      <c r="D9" s="28">
        <v>5</v>
      </c>
      <c r="E9" s="28">
        <v>173</v>
      </c>
      <c r="F9" s="28">
        <v>9</v>
      </c>
      <c r="G9" s="28">
        <v>0</v>
      </c>
      <c r="H9" s="29">
        <v>190</v>
      </c>
      <c r="I9" s="23"/>
    </row>
    <row r="10" spans="2:9" ht="16.05" customHeight="1">
      <c r="B10" s="24" t="s">
        <v>188</v>
      </c>
      <c r="C10" s="25">
        <v>1</v>
      </c>
      <c r="D10" s="25">
        <v>0</v>
      </c>
      <c r="E10" s="25">
        <v>1</v>
      </c>
      <c r="F10" s="25">
        <v>0</v>
      </c>
      <c r="G10" s="25">
        <v>0</v>
      </c>
      <c r="H10" s="26">
        <v>2</v>
      </c>
      <c r="I10" s="23"/>
    </row>
    <row r="11" spans="2:9" ht="16.05" customHeight="1">
      <c r="B11" s="27" t="s">
        <v>242</v>
      </c>
      <c r="C11" s="28">
        <v>0</v>
      </c>
      <c r="D11" s="28">
        <v>0</v>
      </c>
      <c r="E11" s="28">
        <v>1</v>
      </c>
      <c r="F11" s="28">
        <v>0</v>
      </c>
      <c r="G11" s="28">
        <v>0</v>
      </c>
      <c r="H11" s="29">
        <v>1</v>
      </c>
      <c r="I11" s="23"/>
    </row>
    <row r="12" spans="2:9" ht="16.05" customHeight="1">
      <c r="B12" s="24" t="s">
        <v>10</v>
      </c>
      <c r="C12" s="25">
        <v>22</v>
      </c>
      <c r="D12" s="25">
        <v>2</v>
      </c>
      <c r="E12" s="25">
        <v>54</v>
      </c>
      <c r="F12" s="25">
        <v>10</v>
      </c>
      <c r="G12" s="25">
        <v>0</v>
      </c>
      <c r="H12" s="26">
        <v>88</v>
      </c>
      <c r="I12" s="23"/>
    </row>
    <row r="13" spans="2:9" ht="16.05" customHeight="1">
      <c r="B13" s="27" t="s">
        <v>26</v>
      </c>
      <c r="C13" s="28">
        <v>0</v>
      </c>
      <c r="D13" s="28">
        <v>0</v>
      </c>
      <c r="E13" s="28">
        <v>56</v>
      </c>
      <c r="F13" s="28">
        <v>0</v>
      </c>
      <c r="G13" s="28">
        <v>0</v>
      </c>
      <c r="H13" s="29">
        <v>56</v>
      </c>
      <c r="I13" s="23"/>
    </row>
    <row r="14" spans="2:9" ht="16.05" customHeight="1">
      <c r="B14" s="24" t="s">
        <v>189</v>
      </c>
      <c r="C14" s="25">
        <v>0</v>
      </c>
      <c r="D14" s="25">
        <v>0</v>
      </c>
      <c r="E14" s="25">
        <v>1</v>
      </c>
      <c r="F14" s="25">
        <v>0</v>
      </c>
      <c r="G14" s="25">
        <v>0</v>
      </c>
      <c r="H14" s="26">
        <v>1</v>
      </c>
      <c r="I14" s="23"/>
    </row>
    <row r="15" spans="2:9" ht="16.05" customHeight="1">
      <c r="B15" s="27" t="s">
        <v>28</v>
      </c>
      <c r="C15" s="28">
        <v>8</v>
      </c>
      <c r="D15" s="28">
        <v>2</v>
      </c>
      <c r="E15" s="28">
        <v>15</v>
      </c>
      <c r="F15" s="28">
        <v>8</v>
      </c>
      <c r="G15" s="28">
        <v>0</v>
      </c>
      <c r="H15" s="29">
        <v>33</v>
      </c>
      <c r="I15" s="23"/>
    </row>
    <row r="16" spans="2:9" ht="16.05" customHeight="1">
      <c r="B16" s="24" t="s">
        <v>29</v>
      </c>
      <c r="C16" s="25">
        <v>55</v>
      </c>
      <c r="D16" s="25">
        <v>12</v>
      </c>
      <c r="E16" s="25">
        <v>159</v>
      </c>
      <c r="F16" s="25">
        <v>38</v>
      </c>
      <c r="G16" s="25">
        <v>0</v>
      </c>
      <c r="H16" s="26">
        <v>264</v>
      </c>
      <c r="I16" s="23"/>
    </row>
    <row r="17" spans="2:9" ht="16.05" customHeight="1">
      <c r="B17" s="27" t="s">
        <v>275</v>
      </c>
      <c r="C17" s="28">
        <v>0</v>
      </c>
      <c r="D17" s="28">
        <v>0</v>
      </c>
      <c r="E17" s="28">
        <v>1</v>
      </c>
      <c r="F17" s="28">
        <v>0</v>
      </c>
      <c r="G17" s="28">
        <v>0</v>
      </c>
      <c r="H17" s="29">
        <v>1</v>
      </c>
      <c r="I17" s="23"/>
    </row>
    <row r="18" spans="2:9" ht="16.05" customHeight="1">
      <c r="B18" s="24" t="s">
        <v>33</v>
      </c>
      <c r="C18" s="25">
        <v>2</v>
      </c>
      <c r="D18" s="25">
        <v>0</v>
      </c>
      <c r="E18" s="25">
        <v>39</v>
      </c>
      <c r="F18" s="25">
        <v>18</v>
      </c>
      <c r="G18" s="25">
        <v>1</v>
      </c>
      <c r="H18" s="26">
        <v>60</v>
      </c>
      <c r="I18" s="23"/>
    </row>
    <row r="19" spans="2:9" ht="16.05" customHeight="1">
      <c r="B19" s="27" t="s">
        <v>35</v>
      </c>
      <c r="C19" s="28">
        <v>32</v>
      </c>
      <c r="D19" s="28">
        <v>2</v>
      </c>
      <c r="E19" s="28">
        <v>20</v>
      </c>
      <c r="F19" s="28">
        <v>15</v>
      </c>
      <c r="G19" s="28">
        <v>1</v>
      </c>
      <c r="H19" s="29">
        <v>70</v>
      </c>
      <c r="I19" s="23"/>
    </row>
    <row r="20" spans="2:9" ht="16.05" customHeight="1">
      <c r="B20" s="24" t="s">
        <v>37</v>
      </c>
      <c r="C20" s="25">
        <v>1</v>
      </c>
      <c r="D20" s="25">
        <v>0</v>
      </c>
      <c r="E20" s="25">
        <v>5</v>
      </c>
      <c r="F20" s="25">
        <v>2</v>
      </c>
      <c r="G20" s="25">
        <v>0</v>
      </c>
      <c r="H20" s="26">
        <v>8</v>
      </c>
      <c r="I20" s="23"/>
    </row>
    <row r="21" spans="2:9" ht="16.05" customHeight="1">
      <c r="B21" s="27" t="s">
        <v>39</v>
      </c>
      <c r="C21" s="28">
        <v>4</v>
      </c>
      <c r="D21" s="28">
        <v>18</v>
      </c>
      <c r="E21" s="28">
        <v>206</v>
      </c>
      <c r="F21" s="28">
        <v>24</v>
      </c>
      <c r="G21" s="28">
        <v>0</v>
      </c>
      <c r="H21" s="29">
        <v>252</v>
      </c>
      <c r="I21" s="23"/>
    </row>
    <row r="22" spans="2:9" ht="16.05" customHeight="1">
      <c r="B22" s="24" t="s">
        <v>41</v>
      </c>
      <c r="C22" s="25">
        <v>6</v>
      </c>
      <c r="D22" s="25">
        <v>0</v>
      </c>
      <c r="E22" s="25">
        <v>48</v>
      </c>
      <c r="F22" s="25">
        <v>37</v>
      </c>
      <c r="G22" s="25">
        <v>0</v>
      </c>
      <c r="H22" s="26">
        <v>91</v>
      </c>
      <c r="I22" s="23"/>
    </row>
    <row r="23" spans="2:9" ht="16.05" customHeight="1">
      <c r="B23" s="27" t="s">
        <v>11</v>
      </c>
      <c r="C23" s="28">
        <v>16</v>
      </c>
      <c r="D23" s="28">
        <v>10</v>
      </c>
      <c r="E23" s="28">
        <v>247</v>
      </c>
      <c r="F23" s="28">
        <v>17</v>
      </c>
      <c r="G23" s="28">
        <v>0</v>
      </c>
      <c r="H23" s="29">
        <v>290</v>
      </c>
      <c r="I23" s="23"/>
    </row>
    <row r="24" spans="2:9" ht="16.05" customHeight="1">
      <c r="B24" s="24" t="s">
        <v>43</v>
      </c>
      <c r="C24" s="25">
        <v>1</v>
      </c>
      <c r="D24" s="25">
        <v>3</v>
      </c>
      <c r="E24" s="25">
        <v>43</v>
      </c>
      <c r="F24" s="25">
        <v>5</v>
      </c>
      <c r="G24" s="25">
        <v>0</v>
      </c>
      <c r="H24" s="26">
        <v>52</v>
      </c>
      <c r="I24" s="23"/>
    </row>
    <row r="25" spans="2:9" ht="16.05" customHeight="1">
      <c r="B25" s="27" t="s">
        <v>44</v>
      </c>
      <c r="C25" s="28">
        <v>8</v>
      </c>
      <c r="D25" s="28">
        <v>1</v>
      </c>
      <c r="E25" s="28">
        <v>9</v>
      </c>
      <c r="F25" s="28">
        <v>6</v>
      </c>
      <c r="G25" s="28">
        <v>0</v>
      </c>
      <c r="H25" s="29">
        <v>24</v>
      </c>
      <c r="I25" s="23"/>
    </row>
    <row r="26" spans="2:9" ht="16.05" customHeight="1">
      <c r="B26" s="24" t="s">
        <v>123</v>
      </c>
      <c r="C26" s="25">
        <v>0</v>
      </c>
      <c r="D26" s="25">
        <v>0</v>
      </c>
      <c r="E26" s="25">
        <v>2</v>
      </c>
      <c r="F26" s="25">
        <v>2</v>
      </c>
      <c r="G26" s="25">
        <v>0</v>
      </c>
      <c r="H26" s="26">
        <v>4</v>
      </c>
      <c r="I26" s="23"/>
    </row>
    <row r="27" spans="2:9" ht="16.05" customHeight="1">
      <c r="B27" s="27" t="s">
        <v>52</v>
      </c>
      <c r="C27" s="28">
        <v>0</v>
      </c>
      <c r="D27" s="28">
        <v>0</v>
      </c>
      <c r="E27" s="28">
        <v>3</v>
      </c>
      <c r="F27" s="28">
        <v>3</v>
      </c>
      <c r="G27" s="28">
        <v>0</v>
      </c>
      <c r="H27" s="29">
        <v>6</v>
      </c>
      <c r="I27" s="23"/>
    </row>
    <row r="28" spans="2:9" ht="16.05" customHeight="1">
      <c r="B28" s="24" t="s">
        <v>53</v>
      </c>
      <c r="C28" s="25">
        <v>0</v>
      </c>
      <c r="D28" s="25">
        <v>1</v>
      </c>
      <c r="E28" s="25">
        <v>8</v>
      </c>
      <c r="F28" s="25">
        <v>2</v>
      </c>
      <c r="G28" s="25">
        <v>0</v>
      </c>
      <c r="H28" s="26">
        <v>11</v>
      </c>
      <c r="I28" s="23"/>
    </row>
    <row r="29" spans="2:9" ht="16.05" customHeight="1">
      <c r="B29" s="27" t="s">
        <v>12</v>
      </c>
      <c r="C29" s="28">
        <v>37</v>
      </c>
      <c r="D29" s="28">
        <v>115</v>
      </c>
      <c r="E29" s="28">
        <v>1450</v>
      </c>
      <c r="F29" s="28">
        <v>124</v>
      </c>
      <c r="G29" s="28">
        <v>0</v>
      </c>
      <c r="H29" s="29">
        <v>1726</v>
      </c>
      <c r="I29" s="23"/>
    </row>
    <row r="30" spans="2:9" ht="16.05" customHeight="1">
      <c r="B30" s="24" t="s">
        <v>54</v>
      </c>
      <c r="C30" s="25">
        <v>178</v>
      </c>
      <c r="D30" s="25">
        <v>39</v>
      </c>
      <c r="E30" s="25">
        <v>2770</v>
      </c>
      <c r="F30" s="25">
        <v>911</v>
      </c>
      <c r="G30" s="25">
        <v>15</v>
      </c>
      <c r="H30" s="26">
        <v>3913</v>
      </c>
      <c r="I30" s="23"/>
    </row>
    <row r="31" spans="2:9" ht="16.05" customHeight="1">
      <c r="B31" s="27" t="s">
        <v>55</v>
      </c>
      <c r="C31" s="28">
        <v>8</v>
      </c>
      <c r="D31" s="28">
        <v>0</v>
      </c>
      <c r="E31" s="28">
        <v>61</v>
      </c>
      <c r="F31" s="28">
        <v>20</v>
      </c>
      <c r="G31" s="28">
        <v>0</v>
      </c>
      <c r="H31" s="29">
        <v>89</v>
      </c>
      <c r="I31" s="23"/>
    </row>
    <row r="32" spans="2:9" ht="16.05" customHeight="1">
      <c r="B32" s="24" t="s">
        <v>276</v>
      </c>
      <c r="C32" s="25">
        <v>0</v>
      </c>
      <c r="D32" s="25">
        <v>0</v>
      </c>
      <c r="E32" s="25">
        <v>1</v>
      </c>
      <c r="F32" s="25">
        <v>0</v>
      </c>
      <c r="G32" s="25">
        <v>0</v>
      </c>
      <c r="H32" s="26">
        <v>1</v>
      </c>
      <c r="I32" s="23"/>
    </row>
    <row r="33" spans="2:9" ht="16.05" customHeight="1">
      <c r="B33" s="27" t="s">
        <v>126</v>
      </c>
      <c r="C33" s="28">
        <v>0</v>
      </c>
      <c r="D33" s="28">
        <v>0</v>
      </c>
      <c r="E33" s="28">
        <v>4</v>
      </c>
      <c r="F33" s="28">
        <v>1</v>
      </c>
      <c r="G33" s="28">
        <v>0</v>
      </c>
      <c r="H33" s="29">
        <v>5</v>
      </c>
      <c r="I33" s="23"/>
    </row>
    <row r="34" spans="2:9" ht="16.05" customHeight="1">
      <c r="B34" s="24" t="s">
        <v>13</v>
      </c>
      <c r="C34" s="25">
        <v>38</v>
      </c>
      <c r="D34" s="25">
        <v>1</v>
      </c>
      <c r="E34" s="25">
        <v>90</v>
      </c>
      <c r="F34" s="25">
        <v>55</v>
      </c>
      <c r="G34" s="25">
        <v>0</v>
      </c>
      <c r="H34" s="26">
        <v>184</v>
      </c>
      <c r="I34" s="23"/>
    </row>
    <row r="35" spans="2:9" ht="16.05" customHeight="1">
      <c r="B35" s="27" t="s">
        <v>116</v>
      </c>
      <c r="C35" s="28">
        <v>5</v>
      </c>
      <c r="D35" s="28">
        <v>4</v>
      </c>
      <c r="E35" s="28">
        <v>20</v>
      </c>
      <c r="F35" s="28">
        <v>2</v>
      </c>
      <c r="G35" s="28">
        <v>0</v>
      </c>
      <c r="H35" s="29">
        <v>31</v>
      </c>
      <c r="I35" s="23"/>
    </row>
    <row r="36" spans="2:9" ht="16.05" customHeight="1">
      <c r="B36" s="24" t="s">
        <v>129</v>
      </c>
      <c r="C36" s="25">
        <v>5</v>
      </c>
      <c r="D36" s="25">
        <v>5</v>
      </c>
      <c r="E36" s="25">
        <v>16</v>
      </c>
      <c r="F36" s="25">
        <v>11</v>
      </c>
      <c r="G36" s="25">
        <v>0</v>
      </c>
      <c r="H36" s="26">
        <v>37</v>
      </c>
      <c r="I36" s="23"/>
    </row>
    <row r="37" spans="2:9" ht="16.05" customHeight="1">
      <c r="B37" s="27" t="s">
        <v>62</v>
      </c>
      <c r="C37" s="28">
        <v>15</v>
      </c>
      <c r="D37" s="28">
        <v>12</v>
      </c>
      <c r="E37" s="28">
        <v>1053</v>
      </c>
      <c r="F37" s="28">
        <v>217</v>
      </c>
      <c r="G37" s="28">
        <v>0</v>
      </c>
      <c r="H37" s="29">
        <v>1297</v>
      </c>
      <c r="I37" s="23"/>
    </row>
    <row r="38" spans="2:9" ht="16.05" customHeight="1">
      <c r="B38" s="24" t="s">
        <v>64</v>
      </c>
      <c r="C38" s="25">
        <v>8</v>
      </c>
      <c r="D38" s="25">
        <v>0</v>
      </c>
      <c r="E38" s="25">
        <v>10</v>
      </c>
      <c r="F38" s="25">
        <v>3</v>
      </c>
      <c r="G38" s="25">
        <v>0</v>
      </c>
      <c r="H38" s="26">
        <v>21</v>
      </c>
      <c r="I38" s="23"/>
    </row>
    <row r="39" spans="2:9" ht="16.05" customHeight="1">
      <c r="B39" s="27" t="s">
        <v>66</v>
      </c>
      <c r="C39" s="28">
        <v>18</v>
      </c>
      <c r="D39" s="28">
        <v>18</v>
      </c>
      <c r="E39" s="28">
        <v>8</v>
      </c>
      <c r="F39" s="28">
        <v>10</v>
      </c>
      <c r="G39" s="28">
        <v>0</v>
      </c>
      <c r="H39" s="29">
        <v>54</v>
      </c>
      <c r="I39" s="23"/>
    </row>
    <row r="40" spans="2:9" ht="16.05" customHeight="1">
      <c r="B40" s="24" t="s">
        <v>186</v>
      </c>
      <c r="C40" s="25">
        <v>1</v>
      </c>
      <c r="D40" s="25">
        <v>0</v>
      </c>
      <c r="E40" s="25">
        <v>1</v>
      </c>
      <c r="F40" s="25">
        <v>0</v>
      </c>
      <c r="G40" s="25">
        <v>0</v>
      </c>
      <c r="H40" s="26">
        <v>2</v>
      </c>
      <c r="I40" s="23"/>
    </row>
    <row r="41" spans="2:9" ht="16.05" customHeight="1">
      <c r="B41" s="27" t="s">
        <v>68</v>
      </c>
      <c r="C41" s="28">
        <v>5</v>
      </c>
      <c r="D41" s="28">
        <v>0</v>
      </c>
      <c r="E41" s="28">
        <v>634</v>
      </c>
      <c r="F41" s="28">
        <v>8</v>
      </c>
      <c r="G41" s="28">
        <v>1</v>
      </c>
      <c r="H41" s="29">
        <v>648</v>
      </c>
      <c r="I41" s="23"/>
    </row>
    <row r="42" spans="2:9" ht="16.05" customHeight="1">
      <c r="B42" s="24" t="s">
        <v>252</v>
      </c>
      <c r="C42" s="25">
        <v>0</v>
      </c>
      <c r="D42" s="25">
        <v>0</v>
      </c>
      <c r="E42" s="25">
        <v>8</v>
      </c>
      <c r="F42" s="25">
        <v>1</v>
      </c>
      <c r="G42" s="25">
        <v>0</v>
      </c>
      <c r="H42" s="26">
        <v>9</v>
      </c>
      <c r="I42" s="23"/>
    </row>
    <row r="43" spans="2:9" ht="16.05" customHeight="1">
      <c r="B43" s="27" t="s">
        <v>230</v>
      </c>
      <c r="C43" s="28">
        <v>0</v>
      </c>
      <c r="D43" s="28">
        <v>0</v>
      </c>
      <c r="E43" s="28">
        <v>1</v>
      </c>
      <c r="F43" s="28">
        <v>0</v>
      </c>
      <c r="G43" s="28">
        <v>0</v>
      </c>
      <c r="H43" s="29">
        <v>1</v>
      </c>
      <c r="I43" s="23"/>
    </row>
    <row r="44" spans="2:9" ht="16.05" customHeight="1">
      <c r="B44" s="24" t="s">
        <v>69</v>
      </c>
      <c r="C44" s="25">
        <v>0</v>
      </c>
      <c r="D44" s="25">
        <v>0</v>
      </c>
      <c r="E44" s="25">
        <v>3</v>
      </c>
      <c r="F44" s="25">
        <v>0</v>
      </c>
      <c r="G44" s="25">
        <v>0</v>
      </c>
      <c r="H44" s="26">
        <v>3</v>
      </c>
      <c r="I44" s="23"/>
    </row>
    <row r="45" spans="2:9" ht="16.05" customHeight="1">
      <c r="B45" s="27" t="s">
        <v>70</v>
      </c>
      <c r="C45" s="28">
        <v>6</v>
      </c>
      <c r="D45" s="28">
        <v>0</v>
      </c>
      <c r="E45" s="28">
        <v>16</v>
      </c>
      <c r="F45" s="28">
        <v>3</v>
      </c>
      <c r="G45" s="28">
        <v>0</v>
      </c>
      <c r="H45" s="29">
        <v>25</v>
      </c>
      <c r="I45" s="23"/>
    </row>
    <row r="46" spans="2:9" ht="16.05" customHeight="1">
      <c r="B46" s="24" t="s">
        <v>73</v>
      </c>
      <c r="C46" s="25">
        <v>0</v>
      </c>
      <c r="D46" s="25">
        <v>0</v>
      </c>
      <c r="E46" s="25">
        <v>1</v>
      </c>
      <c r="F46" s="25">
        <v>1</v>
      </c>
      <c r="G46" s="25">
        <v>0</v>
      </c>
      <c r="H46" s="26">
        <v>2</v>
      </c>
      <c r="I46" s="23"/>
    </row>
    <row r="47" spans="2:9" ht="16.05" customHeight="1">
      <c r="B47" s="27" t="s">
        <v>239</v>
      </c>
      <c r="C47" s="28">
        <v>0</v>
      </c>
      <c r="D47" s="28">
        <v>0</v>
      </c>
      <c r="E47" s="28">
        <v>1</v>
      </c>
      <c r="F47" s="28">
        <v>0</v>
      </c>
      <c r="G47" s="28">
        <v>0</v>
      </c>
      <c r="H47" s="29">
        <v>1</v>
      </c>
      <c r="I47" s="23"/>
    </row>
    <row r="48" spans="2:9" ht="16.05" customHeight="1">
      <c r="B48" s="21" t="s">
        <v>311</v>
      </c>
      <c r="C48" s="22">
        <v>14824</v>
      </c>
      <c r="D48" s="22">
        <v>4002</v>
      </c>
      <c r="E48" s="22">
        <v>48736</v>
      </c>
      <c r="F48" s="22">
        <v>33257</v>
      </c>
      <c r="G48" s="22">
        <v>1859</v>
      </c>
      <c r="H48" s="22">
        <v>102678</v>
      </c>
      <c r="I48" s="23"/>
    </row>
    <row r="49" spans="2:9" ht="16.05" customHeight="1">
      <c r="B49" s="24" t="s">
        <v>19</v>
      </c>
      <c r="C49" s="25">
        <v>191</v>
      </c>
      <c r="D49" s="25">
        <v>37</v>
      </c>
      <c r="E49" s="25">
        <v>267</v>
      </c>
      <c r="F49" s="25">
        <v>202</v>
      </c>
      <c r="G49" s="25">
        <v>6</v>
      </c>
      <c r="H49" s="26">
        <v>703</v>
      </c>
      <c r="I49" s="23"/>
    </row>
    <row r="50" spans="2:9" ht="16.05" customHeight="1">
      <c r="B50" s="27" t="s">
        <v>23</v>
      </c>
      <c r="C50" s="28">
        <v>13</v>
      </c>
      <c r="D50" s="28">
        <v>1</v>
      </c>
      <c r="E50" s="28">
        <v>30</v>
      </c>
      <c r="F50" s="28">
        <v>37</v>
      </c>
      <c r="G50" s="28">
        <v>2</v>
      </c>
      <c r="H50" s="29">
        <v>83</v>
      </c>
      <c r="I50" s="23"/>
    </row>
    <row r="51" spans="2:9" ht="16.05" customHeight="1">
      <c r="B51" s="24" t="s">
        <v>24</v>
      </c>
      <c r="C51" s="25">
        <v>100</v>
      </c>
      <c r="D51" s="25">
        <v>22</v>
      </c>
      <c r="E51" s="25">
        <v>304</v>
      </c>
      <c r="F51" s="25">
        <v>186</v>
      </c>
      <c r="G51" s="25">
        <v>0</v>
      </c>
      <c r="H51" s="26">
        <v>612</v>
      </c>
      <c r="I51" s="23"/>
    </row>
    <row r="52" spans="2:9" ht="16.05" customHeight="1">
      <c r="B52" s="27" t="s">
        <v>227</v>
      </c>
      <c r="C52" s="28">
        <v>1</v>
      </c>
      <c r="D52" s="28">
        <v>0</v>
      </c>
      <c r="E52" s="28">
        <v>0</v>
      </c>
      <c r="F52" s="28">
        <v>0</v>
      </c>
      <c r="G52" s="28">
        <v>0</v>
      </c>
      <c r="H52" s="29">
        <v>1</v>
      </c>
      <c r="I52" s="23"/>
    </row>
    <row r="53" spans="2:9" ht="16.05" customHeight="1">
      <c r="B53" s="24" t="s">
        <v>110</v>
      </c>
      <c r="C53" s="25">
        <v>132</v>
      </c>
      <c r="D53" s="25">
        <v>5</v>
      </c>
      <c r="E53" s="25">
        <v>45</v>
      </c>
      <c r="F53" s="25">
        <v>67</v>
      </c>
      <c r="G53" s="25">
        <v>5</v>
      </c>
      <c r="H53" s="26">
        <v>254</v>
      </c>
      <c r="I53" s="23"/>
    </row>
    <row r="54" spans="2:9" ht="16.05" customHeight="1">
      <c r="B54" s="27" t="s">
        <v>14</v>
      </c>
      <c r="C54" s="28">
        <v>5130</v>
      </c>
      <c r="D54" s="28">
        <v>1444</v>
      </c>
      <c r="E54" s="28">
        <v>16504</v>
      </c>
      <c r="F54" s="28">
        <v>12793</v>
      </c>
      <c r="G54" s="28">
        <v>203</v>
      </c>
      <c r="H54" s="29">
        <v>36074</v>
      </c>
      <c r="I54" s="23"/>
    </row>
    <row r="55" spans="2:9" ht="16.05" customHeight="1">
      <c r="B55" s="24" t="s">
        <v>30</v>
      </c>
      <c r="C55" s="25">
        <v>9</v>
      </c>
      <c r="D55" s="25">
        <v>6</v>
      </c>
      <c r="E55" s="25">
        <v>24</v>
      </c>
      <c r="F55" s="25">
        <v>17</v>
      </c>
      <c r="G55" s="25">
        <v>0</v>
      </c>
      <c r="H55" s="26">
        <v>56</v>
      </c>
      <c r="I55" s="23"/>
    </row>
    <row r="56" spans="2:8" ht="16.05" customHeight="1">
      <c r="B56" s="27" t="s">
        <v>31</v>
      </c>
      <c r="C56" s="28">
        <v>164</v>
      </c>
      <c r="D56" s="28">
        <v>29</v>
      </c>
      <c r="E56" s="28">
        <v>736</v>
      </c>
      <c r="F56" s="28">
        <v>457</v>
      </c>
      <c r="G56" s="28">
        <v>8</v>
      </c>
      <c r="H56" s="29">
        <v>1394</v>
      </c>
    </row>
    <row r="57" spans="2:8" ht="16.05" customHeight="1">
      <c r="B57" s="24" t="s">
        <v>253</v>
      </c>
      <c r="C57" s="25">
        <v>0</v>
      </c>
      <c r="D57" s="25">
        <v>0</v>
      </c>
      <c r="E57" s="25">
        <v>1</v>
      </c>
      <c r="F57" s="25">
        <v>0</v>
      </c>
      <c r="G57" s="25">
        <v>0</v>
      </c>
      <c r="H57" s="26">
        <v>1</v>
      </c>
    </row>
    <row r="58" spans="2:8" ht="16.05" customHeight="1">
      <c r="B58" s="27" t="s">
        <v>32</v>
      </c>
      <c r="C58" s="28">
        <v>109</v>
      </c>
      <c r="D58" s="28">
        <v>37</v>
      </c>
      <c r="E58" s="28">
        <v>261</v>
      </c>
      <c r="F58" s="28">
        <v>222</v>
      </c>
      <c r="G58" s="28">
        <v>2</v>
      </c>
      <c r="H58" s="29">
        <v>631</v>
      </c>
    </row>
    <row r="59" spans="2:8" ht="16.05" customHeight="1">
      <c r="B59" s="24" t="s">
        <v>34</v>
      </c>
      <c r="C59" s="25">
        <v>274</v>
      </c>
      <c r="D59" s="25">
        <v>86</v>
      </c>
      <c r="E59" s="25">
        <v>775</v>
      </c>
      <c r="F59" s="25">
        <v>364</v>
      </c>
      <c r="G59" s="25">
        <v>7</v>
      </c>
      <c r="H59" s="26">
        <v>1506</v>
      </c>
    </row>
    <row r="60" spans="2:8" ht="16.05" customHeight="1">
      <c r="B60" s="27" t="s">
        <v>36</v>
      </c>
      <c r="C60" s="28">
        <v>12</v>
      </c>
      <c r="D60" s="28">
        <v>0</v>
      </c>
      <c r="E60" s="28">
        <v>2</v>
      </c>
      <c r="F60" s="28">
        <v>3</v>
      </c>
      <c r="G60" s="28">
        <v>2</v>
      </c>
      <c r="H60" s="29">
        <v>19</v>
      </c>
    </row>
    <row r="61" spans="2:8" ht="16.05" customHeight="1">
      <c r="B61" s="24" t="s">
        <v>42</v>
      </c>
      <c r="C61" s="25">
        <v>33</v>
      </c>
      <c r="D61" s="25">
        <v>8</v>
      </c>
      <c r="E61" s="25">
        <v>210</v>
      </c>
      <c r="F61" s="25">
        <v>51</v>
      </c>
      <c r="G61" s="25">
        <v>1</v>
      </c>
      <c r="H61" s="26">
        <v>303</v>
      </c>
    </row>
    <row r="62" spans="2:8" ht="16.05" customHeight="1">
      <c r="B62" s="27" t="s">
        <v>45</v>
      </c>
      <c r="C62" s="28">
        <v>3</v>
      </c>
      <c r="D62" s="28">
        <v>0</v>
      </c>
      <c r="E62" s="28">
        <v>23</v>
      </c>
      <c r="F62" s="28">
        <v>7</v>
      </c>
      <c r="G62" s="28">
        <v>0</v>
      </c>
      <c r="H62" s="29">
        <v>33</v>
      </c>
    </row>
    <row r="63" spans="2:8" ht="16.05" customHeight="1">
      <c r="B63" s="24" t="s">
        <v>46</v>
      </c>
      <c r="C63" s="25">
        <v>488</v>
      </c>
      <c r="D63" s="25">
        <v>115</v>
      </c>
      <c r="E63" s="25">
        <v>1712</v>
      </c>
      <c r="F63" s="25">
        <v>682</v>
      </c>
      <c r="G63" s="25">
        <v>20</v>
      </c>
      <c r="H63" s="26">
        <v>3017</v>
      </c>
    </row>
    <row r="64" spans="2:8" ht="16.05" customHeight="1">
      <c r="B64" s="27" t="s">
        <v>190</v>
      </c>
      <c r="C64" s="28">
        <v>2</v>
      </c>
      <c r="D64" s="28">
        <v>0</v>
      </c>
      <c r="E64" s="28">
        <v>2</v>
      </c>
      <c r="F64" s="28">
        <v>3</v>
      </c>
      <c r="G64" s="28">
        <v>0</v>
      </c>
      <c r="H64" s="29">
        <v>7</v>
      </c>
    </row>
    <row r="65" spans="2:8" ht="16.05" customHeight="1">
      <c r="B65" s="24" t="s">
        <v>56</v>
      </c>
      <c r="C65" s="25">
        <v>35</v>
      </c>
      <c r="D65" s="25">
        <v>5</v>
      </c>
      <c r="E65" s="25">
        <v>57</v>
      </c>
      <c r="F65" s="25">
        <v>57</v>
      </c>
      <c r="G65" s="25">
        <v>6</v>
      </c>
      <c r="H65" s="26">
        <v>160</v>
      </c>
    </row>
    <row r="66" spans="2:8" ht="16.05" customHeight="1">
      <c r="B66" s="27" t="s">
        <v>57</v>
      </c>
      <c r="C66" s="28">
        <v>280</v>
      </c>
      <c r="D66" s="28">
        <v>66</v>
      </c>
      <c r="E66" s="28">
        <v>1231</v>
      </c>
      <c r="F66" s="28">
        <v>541</v>
      </c>
      <c r="G66" s="28">
        <v>3</v>
      </c>
      <c r="H66" s="29">
        <v>2121</v>
      </c>
    </row>
    <row r="67" spans="2:8" ht="16.05" customHeight="1">
      <c r="B67" s="24" t="s">
        <v>59</v>
      </c>
      <c r="C67" s="25">
        <v>57</v>
      </c>
      <c r="D67" s="25">
        <v>0</v>
      </c>
      <c r="E67" s="25">
        <v>20</v>
      </c>
      <c r="F67" s="25">
        <v>13</v>
      </c>
      <c r="G67" s="25">
        <v>0</v>
      </c>
      <c r="H67" s="26">
        <v>90</v>
      </c>
    </row>
    <row r="68" spans="2:8" ht="16.05" customHeight="1">
      <c r="B68" s="27" t="s">
        <v>128</v>
      </c>
      <c r="C68" s="28">
        <v>70</v>
      </c>
      <c r="D68" s="28">
        <v>4</v>
      </c>
      <c r="E68" s="28">
        <v>460</v>
      </c>
      <c r="F68" s="28">
        <v>168</v>
      </c>
      <c r="G68" s="28">
        <v>1</v>
      </c>
      <c r="H68" s="29">
        <v>703</v>
      </c>
    </row>
    <row r="69" spans="2:8" ht="16.05" customHeight="1">
      <c r="B69" s="24" t="s">
        <v>60</v>
      </c>
      <c r="C69" s="25">
        <v>1660</v>
      </c>
      <c r="D69" s="25">
        <v>499</v>
      </c>
      <c r="E69" s="25">
        <v>3367</v>
      </c>
      <c r="F69" s="25">
        <v>3358</v>
      </c>
      <c r="G69" s="25">
        <v>61</v>
      </c>
      <c r="H69" s="26">
        <v>8945</v>
      </c>
    </row>
    <row r="70" spans="2:8" ht="16.05" customHeight="1">
      <c r="B70" s="27" t="s">
        <v>130</v>
      </c>
      <c r="C70" s="28">
        <v>4</v>
      </c>
      <c r="D70" s="28">
        <v>1</v>
      </c>
      <c r="E70" s="28">
        <v>42</v>
      </c>
      <c r="F70" s="28">
        <v>46</v>
      </c>
      <c r="G70" s="28">
        <v>0</v>
      </c>
      <c r="H70" s="29">
        <v>93</v>
      </c>
    </row>
    <row r="71" spans="2:8" ht="16.05" customHeight="1">
      <c r="B71" s="24" t="s">
        <v>277</v>
      </c>
      <c r="C71" s="25">
        <v>0</v>
      </c>
      <c r="D71" s="25">
        <v>0</v>
      </c>
      <c r="E71" s="25">
        <v>0</v>
      </c>
      <c r="F71" s="25">
        <v>3</v>
      </c>
      <c r="G71" s="25">
        <v>0</v>
      </c>
      <c r="H71" s="26">
        <v>3</v>
      </c>
    </row>
    <row r="72" spans="2:8" ht="16.05" customHeight="1">
      <c r="B72" s="27" t="s">
        <v>229</v>
      </c>
      <c r="C72" s="28">
        <v>5</v>
      </c>
      <c r="D72" s="28">
        <v>0</v>
      </c>
      <c r="E72" s="28">
        <v>0</v>
      </c>
      <c r="F72" s="28">
        <v>1</v>
      </c>
      <c r="G72" s="28">
        <v>0</v>
      </c>
      <c r="H72" s="29">
        <v>6</v>
      </c>
    </row>
    <row r="73" spans="2:8" ht="16.05" customHeight="1">
      <c r="B73" s="24" t="s">
        <v>185</v>
      </c>
      <c r="C73" s="25">
        <v>15</v>
      </c>
      <c r="D73" s="25">
        <v>6</v>
      </c>
      <c r="E73" s="25">
        <v>39</v>
      </c>
      <c r="F73" s="25">
        <v>42</v>
      </c>
      <c r="G73" s="25">
        <v>1</v>
      </c>
      <c r="H73" s="26">
        <v>103</v>
      </c>
    </row>
    <row r="74" spans="2:8" ht="16.05" customHeight="1">
      <c r="B74" s="27" t="s">
        <v>74</v>
      </c>
      <c r="C74" s="28">
        <v>6037</v>
      </c>
      <c r="D74" s="28">
        <v>1631</v>
      </c>
      <c r="E74" s="28">
        <v>22624</v>
      </c>
      <c r="F74" s="28">
        <v>13937</v>
      </c>
      <c r="G74" s="28">
        <v>1531</v>
      </c>
      <c r="H74" s="29">
        <v>45760</v>
      </c>
    </row>
    <row r="75" spans="2:8" ht="16.05" customHeight="1">
      <c r="B75" s="21" t="s">
        <v>312</v>
      </c>
      <c r="C75" s="22">
        <v>1</v>
      </c>
      <c r="D75" s="22">
        <v>0</v>
      </c>
      <c r="E75" s="22">
        <v>3</v>
      </c>
      <c r="F75" s="22">
        <v>0</v>
      </c>
      <c r="G75" s="22">
        <v>0</v>
      </c>
      <c r="H75" s="22">
        <v>4</v>
      </c>
    </row>
    <row r="76" spans="2:8" ht="16.05" customHeight="1">
      <c r="B76" s="27" t="s">
        <v>191</v>
      </c>
      <c r="C76" s="28">
        <v>1</v>
      </c>
      <c r="D76" s="28">
        <v>0</v>
      </c>
      <c r="E76" s="28">
        <v>3</v>
      </c>
      <c r="F76" s="28">
        <v>0</v>
      </c>
      <c r="G76" s="28">
        <v>0</v>
      </c>
      <c r="H76" s="29">
        <v>4</v>
      </c>
    </row>
    <row r="77" spans="2:8" ht="16.05" customHeight="1">
      <c r="B77" s="21" t="s">
        <v>313</v>
      </c>
      <c r="C77" s="22">
        <v>1274</v>
      </c>
      <c r="D77" s="22">
        <v>267</v>
      </c>
      <c r="E77" s="22">
        <v>2276</v>
      </c>
      <c r="F77" s="22">
        <v>1190</v>
      </c>
      <c r="G77" s="22">
        <v>83</v>
      </c>
      <c r="H77" s="22">
        <v>5090</v>
      </c>
    </row>
    <row r="78" spans="2:8" ht="16.05" customHeight="1">
      <c r="B78" s="24" t="s">
        <v>16</v>
      </c>
      <c r="C78" s="25">
        <v>563</v>
      </c>
      <c r="D78" s="25">
        <v>104</v>
      </c>
      <c r="E78" s="25">
        <v>684</v>
      </c>
      <c r="F78" s="25">
        <v>304</v>
      </c>
      <c r="G78" s="25">
        <v>39</v>
      </c>
      <c r="H78" s="26">
        <v>1694</v>
      </c>
    </row>
    <row r="79" spans="2:8" ht="16.05" customHeight="1">
      <c r="B79" s="27" t="s">
        <v>259</v>
      </c>
      <c r="C79" s="28">
        <v>2</v>
      </c>
      <c r="D79" s="28">
        <v>0</v>
      </c>
      <c r="E79" s="28">
        <v>3</v>
      </c>
      <c r="F79" s="28">
        <v>1</v>
      </c>
      <c r="G79" s="28">
        <v>0</v>
      </c>
      <c r="H79" s="29">
        <v>6</v>
      </c>
    </row>
    <row r="80" spans="2:8" ht="16.05" customHeight="1">
      <c r="B80" s="24" t="s">
        <v>20</v>
      </c>
      <c r="C80" s="25">
        <v>29</v>
      </c>
      <c r="D80" s="25">
        <v>8</v>
      </c>
      <c r="E80" s="25">
        <v>46</v>
      </c>
      <c r="F80" s="25">
        <v>48</v>
      </c>
      <c r="G80" s="25">
        <v>4</v>
      </c>
      <c r="H80" s="26">
        <v>135</v>
      </c>
    </row>
    <row r="81" spans="2:8" ht="16.05" customHeight="1">
      <c r="B81" s="27" t="s">
        <v>119</v>
      </c>
      <c r="C81" s="28">
        <v>2</v>
      </c>
      <c r="D81" s="28">
        <v>0</v>
      </c>
      <c r="E81" s="28">
        <v>3</v>
      </c>
      <c r="F81" s="28">
        <v>3</v>
      </c>
      <c r="G81" s="28">
        <v>0</v>
      </c>
      <c r="H81" s="29">
        <v>8</v>
      </c>
    </row>
    <row r="82" spans="2:8" ht="16.05" customHeight="1">
      <c r="B82" s="24" t="s">
        <v>278</v>
      </c>
      <c r="C82" s="25">
        <v>0</v>
      </c>
      <c r="D82" s="25">
        <v>0</v>
      </c>
      <c r="E82" s="25">
        <v>1</v>
      </c>
      <c r="F82" s="25">
        <v>0</v>
      </c>
      <c r="G82" s="25">
        <v>0</v>
      </c>
      <c r="H82" s="26">
        <v>1</v>
      </c>
    </row>
    <row r="83" spans="2:8" ht="16.05" customHeight="1">
      <c r="B83" s="27" t="s">
        <v>21</v>
      </c>
      <c r="C83" s="28">
        <v>4</v>
      </c>
      <c r="D83" s="28">
        <v>1</v>
      </c>
      <c r="E83" s="28">
        <v>169</v>
      </c>
      <c r="F83" s="28">
        <v>77</v>
      </c>
      <c r="G83" s="28">
        <v>0</v>
      </c>
      <c r="H83" s="29">
        <v>251</v>
      </c>
    </row>
    <row r="84" spans="2:8" ht="16.05" customHeight="1">
      <c r="B84" s="24" t="s">
        <v>27</v>
      </c>
      <c r="C84" s="25">
        <v>1</v>
      </c>
      <c r="D84" s="25">
        <v>0</v>
      </c>
      <c r="E84" s="25">
        <v>52</v>
      </c>
      <c r="F84" s="25">
        <v>76</v>
      </c>
      <c r="G84" s="25">
        <v>0</v>
      </c>
      <c r="H84" s="26">
        <v>129</v>
      </c>
    </row>
    <row r="85" spans="2:8" ht="16.05" customHeight="1">
      <c r="B85" s="27" t="s">
        <v>237</v>
      </c>
      <c r="C85" s="28">
        <v>0</v>
      </c>
      <c r="D85" s="28">
        <v>0</v>
      </c>
      <c r="E85" s="28">
        <v>2</v>
      </c>
      <c r="F85" s="28">
        <v>1</v>
      </c>
      <c r="G85" s="28">
        <v>0</v>
      </c>
      <c r="H85" s="29">
        <v>3</v>
      </c>
    </row>
    <row r="86" spans="2:8" ht="16.05" customHeight="1">
      <c r="B86" s="24" t="s">
        <v>212</v>
      </c>
      <c r="C86" s="25">
        <v>2</v>
      </c>
      <c r="D86" s="25">
        <v>0</v>
      </c>
      <c r="E86" s="25">
        <v>0</v>
      </c>
      <c r="F86" s="25">
        <v>0</v>
      </c>
      <c r="G86" s="25">
        <v>0</v>
      </c>
      <c r="H86" s="26">
        <v>2</v>
      </c>
    </row>
    <row r="87" spans="2:8" ht="16.05" customHeight="1">
      <c r="B87" s="27" t="s">
        <v>192</v>
      </c>
      <c r="C87" s="28">
        <v>0</v>
      </c>
      <c r="D87" s="28">
        <v>0</v>
      </c>
      <c r="E87" s="28">
        <v>8</v>
      </c>
      <c r="F87" s="28">
        <v>7</v>
      </c>
      <c r="G87" s="28">
        <v>0</v>
      </c>
      <c r="H87" s="29">
        <v>15</v>
      </c>
    </row>
    <row r="88" spans="2:8" ht="16.05" customHeight="1">
      <c r="B88" s="24" t="s">
        <v>40</v>
      </c>
      <c r="C88" s="25">
        <v>184</v>
      </c>
      <c r="D88" s="25">
        <v>31</v>
      </c>
      <c r="E88" s="25">
        <v>261</v>
      </c>
      <c r="F88" s="25">
        <v>216</v>
      </c>
      <c r="G88" s="25">
        <v>1</v>
      </c>
      <c r="H88" s="26">
        <v>693</v>
      </c>
    </row>
    <row r="89" spans="2:8" ht="16.05" customHeight="1">
      <c r="B89" s="27" t="s">
        <v>47</v>
      </c>
      <c r="C89" s="28">
        <v>3</v>
      </c>
      <c r="D89" s="28">
        <v>0</v>
      </c>
      <c r="E89" s="28">
        <v>27</v>
      </c>
      <c r="F89" s="28">
        <v>8</v>
      </c>
      <c r="G89" s="28">
        <v>0</v>
      </c>
      <c r="H89" s="29">
        <v>38</v>
      </c>
    </row>
    <row r="90" spans="2:8" ht="16.05" customHeight="1">
      <c r="B90" s="24" t="s">
        <v>240</v>
      </c>
      <c r="C90" s="25">
        <v>0</v>
      </c>
      <c r="D90" s="25">
        <v>0</v>
      </c>
      <c r="E90" s="25">
        <v>4</v>
      </c>
      <c r="F90" s="25">
        <v>1</v>
      </c>
      <c r="G90" s="25">
        <v>0</v>
      </c>
      <c r="H90" s="26">
        <v>5</v>
      </c>
    </row>
    <row r="91" spans="2:8" ht="16.05" customHeight="1">
      <c r="B91" s="27" t="s">
        <v>48</v>
      </c>
      <c r="C91" s="28">
        <v>5</v>
      </c>
      <c r="D91" s="28">
        <v>3</v>
      </c>
      <c r="E91" s="28">
        <v>19</v>
      </c>
      <c r="F91" s="28">
        <v>25</v>
      </c>
      <c r="G91" s="28">
        <v>3</v>
      </c>
      <c r="H91" s="29">
        <v>55</v>
      </c>
    </row>
    <row r="92" spans="2:8" ht="16.05" customHeight="1">
      <c r="B92" s="24" t="s">
        <v>49</v>
      </c>
      <c r="C92" s="25">
        <v>12</v>
      </c>
      <c r="D92" s="25">
        <v>2</v>
      </c>
      <c r="E92" s="25">
        <v>11</v>
      </c>
      <c r="F92" s="25">
        <v>7</v>
      </c>
      <c r="G92" s="25">
        <v>1</v>
      </c>
      <c r="H92" s="26">
        <v>33</v>
      </c>
    </row>
    <row r="93" spans="2:8" ht="16.05" customHeight="1">
      <c r="B93" s="27" t="s">
        <v>111</v>
      </c>
      <c r="C93" s="28">
        <v>0</v>
      </c>
      <c r="D93" s="28">
        <v>0</v>
      </c>
      <c r="E93" s="28">
        <v>3</v>
      </c>
      <c r="F93" s="28">
        <v>1</v>
      </c>
      <c r="G93" s="28">
        <v>2</v>
      </c>
      <c r="H93" s="29">
        <v>6</v>
      </c>
    </row>
    <row r="94" spans="2:8" ht="16.05" customHeight="1">
      <c r="B94" s="24" t="s">
        <v>50</v>
      </c>
      <c r="C94" s="25">
        <v>3</v>
      </c>
      <c r="D94" s="25">
        <v>1</v>
      </c>
      <c r="E94" s="25">
        <v>2</v>
      </c>
      <c r="F94" s="25">
        <v>3</v>
      </c>
      <c r="G94" s="25">
        <v>0</v>
      </c>
      <c r="H94" s="26">
        <v>9</v>
      </c>
    </row>
    <row r="95" spans="2:8" ht="16.05" customHeight="1">
      <c r="B95" s="27" t="s">
        <v>122</v>
      </c>
      <c r="C95" s="28">
        <v>9</v>
      </c>
      <c r="D95" s="28">
        <v>1</v>
      </c>
      <c r="E95" s="28">
        <v>6</v>
      </c>
      <c r="F95" s="28">
        <v>6</v>
      </c>
      <c r="G95" s="28">
        <v>0</v>
      </c>
      <c r="H95" s="29">
        <v>22</v>
      </c>
    </row>
    <row r="96" spans="2:8" ht="16.05" customHeight="1">
      <c r="B96" s="24" t="s">
        <v>124</v>
      </c>
      <c r="C96" s="25">
        <v>4</v>
      </c>
      <c r="D96" s="25">
        <v>1</v>
      </c>
      <c r="E96" s="25">
        <v>1</v>
      </c>
      <c r="F96" s="25">
        <v>4</v>
      </c>
      <c r="G96" s="25">
        <v>0</v>
      </c>
      <c r="H96" s="26">
        <v>10</v>
      </c>
    </row>
    <row r="97" spans="2:8" ht="16.05" customHeight="1">
      <c r="B97" s="27" t="s">
        <v>257</v>
      </c>
      <c r="C97" s="28">
        <v>0</v>
      </c>
      <c r="D97" s="28">
        <v>0</v>
      </c>
      <c r="E97" s="28">
        <v>1</v>
      </c>
      <c r="F97" s="28">
        <v>2</v>
      </c>
      <c r="G97" s="28">
        <v>0</v>
      </c>
      <c r="H97" s="29">
        <v>3</v>
      </c>
    </row>
    <row r="98" spans="2:8" ht="16.05" customHeight="1">
      <c r="B98" s="24" t="s">
        <v>51</v>
      </c>
      <c r="C98" s="25">
        <v>9</v>
      </c>
      <c r="D98" s="25">
        <v>0</v>
      </c>
      <c r="E98" s="25">
        <v>5</v>
      </c>
      <c r="F98" s="25">
        <v>5</v>
      </c>
      <c r="G98" s="25">
        <v>0</v>
      </c>
      <c r="H98" s="26">
        <v>19</v>
      </c>
    </row>
    <row r="99" spans="2:8" ht="16.05" customHeight="1">
      <c r="B99" s="27" t="s">
        <v>279</v>
      </c>
      <c r="C99" s="28">
        <v>0</v>
      </c>
      <c r="D99" s="28">
        <v>0</v>
      </c>
      <c r="E99" s="28">
        <v>1</v>
      </c>
      <c r="F99" s="28">
        <v>2</v>
      </c>
      <c r="G99" s="28">
        <v>0</v>
      </c>
      <c r="H99" s="29">
        <v>3</v>
      </c>
    </row>
    <row r="100" spans="2:8" ht="16.05" customHeight="1">
      <c r="B100" s="24" t="s">
        <v>125</v>
      </c>
      <c r="C100" s="25">
        <v>0</v>
      </c>
      <c r="D100" s="25">
        <v>0</v>
      </c>
      <c r="E100" s="25">
        <v>0</v>
      </c>
      <c r="F100" s="25">
        <v>1</v>
      </c>
      <c r="G100" s="25">
        <v>0</v>
      </c>
      <c r="H100" s="26">
        <v>1</v>
      </c>
    </row>
    <row r="101" spans="2:8" ht="16.05" customHeight="1">
      <c r="B101" s="27" t="s">
        <v>231</v>
      </c>
      <c r="C101" s="28">
        <v>0</v>
      </c>
      <c r="D101" s="28">
        <v>0</v>
      </c>
      <c r="E101" s="28">
        <v>0</v>
      </c>
      <c r="F101" s="28">
        <v>2</v>
      </c>
      <c r="G101" s="28">
        <v>0</v>
      </c>
      <c r="H101" s="29">
        <v>2</v>
      </c>
    </row>
    <row r="102" spans="2:8" ht="16.05" customHeight="1">
      <c r="B102" s="24" t="s">
        <v>193</v>
      </c>
      <c r="C102" s="25">
        <v>0</v>
      </c>
      <c r="D102" s="25">
        <v>0</v>
      </c>
      <c r="E102" s="25">
        <v>23</v>
      </c>
      <c r="F102" s="25">
        <v>5</v>
      </c>
      <c r="G102" s="25">
        <v>0</v>
      </c>
      <c r="H102" s="26">
        <v>28</v>
      </c>
    </row>
    <row r="103" spans="2:8" ht="16.05" customHeight="1">
      <c r="B103" s="27" t="s">
        <v>15</v>
      </c>
      <c r="C103" s="28">
        <v>35</v>
      </c>
      <c r="D103" s="28">
        <v>10</v>
      </c>
      <c r="E103" s="28">
        <v>428</v>
      </c>
      <c r="F103" s="28">
        <v>104</v>
      </c>
      <c r="G103" s="28">
        <v>6</v>
      </c>
      <c r="H103" s="29">
        <v>583</v>
      </c>
    </row>
    <row r="104" spans="2:8" ht="16.05" customHeight="1">
      <c r="B104" s="24" t="s">
        <v>114</v>
      </c>
      <c r="C104" s="25">
        <v>42</v>
      </c>
      <c r="D104" s="25">
        <v>15</v>
      </c>
      <c r="E104" s="25">
        <v>119</v>
      </c>
      <c r="F104" s="25">
        <v>45</v>
      </c>
      <c r="G104" s="25">
        <v>5</v>
      </c>
      <c r="H104" s="26">
        <v>226</v>
      </c>
    </row>
    <row r="105" spans="2:8" ht="16.05" customHeight="1">
      <c r="B105" s="27" t="s">
        <v>280</v>
      </c>
      <c r="C105" s="28">
        <v>0</v>
      </c>
      <c r="D105" s="28">
        <v>0</v>
      </c>
      <c r="E105" s="28">
        <v>0</v>
      </c>
      <c r="F105" s="28">
        <v>1</v>
      </c>
      <c r="G105" s="28">
        <v>0</v>
      </c>
      <c r="H105" s="29">
        <v>1</v>
      </c>
    </row>
    <row r="106" spans="2:8" ht="16.05" customHeight="1">
      <c r="B106" s="24" t="s">
        <v>65</v>
      </c>
      <c r="C106" s="25">
        <v>348</v>
      </c>
      <c r="D106" s="25">
        <v>80</v>
      </c>
      <c r="E106" s="25">
        <v>228</v>
      </c>
      <c r="F106" s="25">
        <v>182</v>
      </c>
      <c r="G106" s="25">
        <v>19</v>
      </c>
      <c r="H106" s="26">
        <v>857</v>
      </c>
    </row>
    <row r="107" spans="2:8" ht="16.05" customHeight="1">
      <c r="B107" s="27" t="s">
        <v>67</v>
      </c>
      <c r="C107" s="28">
        <v>0</v>
      </c>
      <c r="D107" s="28">
        <v>1</v>
      </c>
      <c r="E107" s="28">
        <v>6</v>
      </c>
      <c r="F107" s="28">
        <v>0</v>
      </c>
      <c r="G107" s="28">
        <v>1</v>
      </c>
      <c r="H107" s="29">
        <v>8</v>
      </c>
    </row>
    <row r="108" spans="2:8" ht="16.05" customHeight="1">
      <c r="B108" s="24" t="s">
        <v>236</v>
      </c>
      <c r="C108" s="25">
        <v>1</v>
      </c>
      <c r="D108" s="25">
        <v>0</v>
      </c>
      <c r="E108" s="25">
        <v>0</v>
      </c>
      <c r="F108" s="25">
        <v>0</v>
      </c>
      <c r="G108" s="25">
        <v>0</v>
      </c>
      <c r="H108" s="26">
        <v>1</v>
      </c>
    </row>
    <row r="109" spans="2:8" ht="16.05" customHeight="1">
      <c r="B109" s="27" t="s">
        <v>194</v>
      </c>
      <c r="C109" s="28">
        <v>1</v>
      </c>
      <c r="D109" s="28">
        <v>1</v>
      </c>
      <c r="E109" s="28">
        <v>2</v>
      </c>
      <c r="F109" s="28">
        <v>1</v>
      </c>
      <c r="G109" s="28">
        <v>0</v>
      </c>
      <c r="H109" s="29">
        <v>5</v>
      </c>
    </row>
    <row r="110" spans="2:8" ht="16.05" customHeight="1">
      <c r="B110" s="24" t="s">
        <v>254</v>
      </c>
      <c r="C110" s="25">
        <v>0</v>
      </c>
      <c r="D110" s="25">
        <v>0</v>
      </c>
      <c r="E110" s="25">
        <v>5</v>
      </c>
      <c r="F110" s="25">
        <v>1</v>
      </c>
      <c r="G110" s="25">
        <v>0</v>
      </c>
      <c r="H110" s="26">
        <v>6</v>
      </c>
    </row>
    <row r="111" spans="2:8" ht="16.05" customHeight="1">
      <c r="B111" s="27" t="s">
        <v>115</v>
      </c>
      <c r="C111" s="28">
        <v>6</v>
      </c>
      <c r="D111" s="28">
        <v>2</v>
      </c>
      <c r="E111" s="28">
        <v>2</v>
      </c>
      <c r="F111" s="28">
        <v>6</v>
      </c>
      <c r="G111" s="28">
        <v>0</v>
      </c>
      <c r="H111" s="29">
        <v>16</v>
      </c>
    </row>
    <row r="112" spans="2:8" ht="16.05" customHeight="1">
      <c r="B112" s="24" t="s">
        <v>112</v>
      </c>
      <c r="C112" s="25">
        <v>0</v>
      </c>
      <c r="D112" s="25">
        <v>0</v>
      </c>
      <c r="E112" s="25">
        <v>12</v>
      </c>
      <c r="F112" s="25">
        <v>2</v>
      </c>
      <c r="G112" s="25">
        <v>0</v>
      </c>
      <c r="H112" s="26">
        <v>14</v>
      </c>
    </row>
    <row r="113" spans="2:8" ht="16.05" customHeight="1">
      <c r="B113" s="27" t="s">
        <v>75</v>
      </c>
      <c r="C113" s="28">
        <v>9</v>
      </c>
      <c r="D113" s="28">
        <v>6</v>
      </c>
      <c r="E113" s="28">
        <v>142</v>
      </c>
      <c r="F113" s="28">
        <v>43</v>
      </c>
      <c r="G113" s="28">
        <v>2</v>
      </c>
      <c r="H113" s="29">
        <v>202</v>
      </c>
    </row>
    <row r="114" spans="2:8" ht="16.05" customHeight="1">
      <c r="B114" s="21" t="s">
        <v>314</v>
      </c>
      <c r="C114" s="22">
        <v>7</v>
      </c>
      <c r="D114" s="22">
        <v>0</v>
      </c>
      <c r="E114" s="22">
        <v>31</v>
      </c>
      <c r="F114" s="22">
        <v>2</v>
      </c>
      <c r="G114" s="22">
        <v>0</v>
      </c>
      <c r="H114" s="22">
        <v>40</v>
      </c>
    </row>
    <row r="115" spans="2:8" ht="16.05" customHeight="1">
      <c r="B115" s="24" t="s">
        <v>184</v>
      </c>
      <c r="C115" s="25">
        <v>6</v>
      </c>
      <c r="D115" s="25">
        <v>0</v>
      </c>
      <c r="E115" s="25">
        <v>1</v>
      </c>
      <c r="F115" s="25">
        <v>0</v>
      </c>
      <c r="G115" s="25">
        <v>0</v>
      </c>
      <c r="H115" s="26">
        <v>7</v>
      </c>
    </row>
    <row r="116" spans="2:8" ht="16.05" customHeight="1">
      <c r="B116" s="27" t="s">
        <v>228</v>
      </c>
      <c r="C116" s="28">
        <v>1</v>
      </c>
      <c r="D116" s="28">
        <v>0</v>
      </c>
      <c r="E116" s="28">
        <v>18</v>
      </c>
      <c r="F116" s="28">
        <v>0</v>
      </c>
      <c r="G116" s="28">
        <v>0</v>
      </c>
      <c r="H116" s="29">
        <v>19</v>
      </c>
    </row>
    <row r="117" spans="2:8" ht="16.05" customHeight="1">
      <c r="B117" s="24" t="s">
        <v>127</v>
      </c>
      <c r="C117" s="25">
        <v>0</v>
      </c>
      <c r="D117" s="25">
        <v>0</v>
      </c>
      <c r="E117" s="25">
        <v>0</v>
      </c>
      <c r="F117" s="25">
        <v>2</v>
      </c>
      <c r="G117" s="25">
        <v>0</v>
      </c>
      <c r="H117" s="26">
        <v>2</v>
      </c>
    </row>
    <row r="118" spans="2:8" ht="16.05" customHeight="1">
      <c r="B118" s="27" t="s">
        <v>58</v>
      </c>
      <c r="C118" s="28">
        <v>0</v>
      </c>
      <c r="D118" s="28">
        <v>0</v>
      </c>
      <c r="E118" s="28">
        <v>12</v>
      </c>
      <c r="F118" s="28">
        <v>0</v>
      </c>
      <c r="G118" s="28">
        <v>0</v>
      </c>
      <c r="H118" s="29">
        <v>12</v>
      </c>
    </row>
    <row r="119" spans="2:8" ht="16.05" customHeight="1">
      <c r="B119" s="21" t="s">
        <v>315</v>
      </c>
      <c r="C119" s="22">
        <v>272</v>
      </c>
      <c r="D119" s="22">
        <v>40</v>
      </c>
      <c r="E119" s="22">
        <v>591</v>
      </c>
      <c r="F119" s="22">
        <v>468</v>
      </c>
      <c r="G119" s="22">
        <v>25</v>
      </c>
      <c r="H119" s="22">
        <v>1396</v>
      </c>
    </row>
    <row r="120" spans="2:8" ht="16.05" customHeight="1">
      <c r="B120" s="24" t="s">
        <v>17</v>
      </c>
      <c r="C120" s="25">
        <v>10</v>
      </c>
      <c r="D120" s="25">
        <v>0</v>
      </c>
      <c r="E120" s="25">
        <v>22</v>
      </c>
      <c r="F120" s="25">
        <v>15</v>
      </c>
      <c r="G120" s="25">
        <v>0</v>
      </c>
      <c r="H120" s="26">
        <v>47</v>
      </c>
    </row>
    <row r="121" spans="2:8" ht="16.05" customHeight="1">
      <c r="B121" s="27" t="s">
        <v>89</v>
      </c>
      <c r="C121" s="28">
        <v>0</v>
      </c>
      <c r="D121" s="28">
        <v>0</v>
      </c>
      <c r="E121" s="28">
        <v>0</v>
      </c>
      <c r="F121" s="28">
        <v>1</v>
      </c>
      <c r="G121" s="28">
        <v>0</v>
      </c>
      <c r="H121" s="29">
        <v>1</v>
      </c>
    </row>
    <row r="122" spans="2:8" ht="16.05" customHeight="1">
      <c r="B122" s="24" t="s">
        <v>22</v>
      </c>
      <c r="C122" s="25">
        <v>26</v>
      </c>
      <c r="D122" s="25">
        <v>7</v>
      </c>
      <c r="E122" s="25">
        <v>37</v>
      </c>
      <c r="F122" s="25">
        <v>53</v>
      </c>
      <c r="G122" s="25">
        <v>0</v>
      </c>
      <c r="H122" s="26">
        <v>123</v>
      </c>
    </row>
    <row r="123" spans="2:8" ht="16.05" customHeight="1">
      <c r="B123" s="27" t="s">
        <v>93</v>
      </c>
      <c r="C123" s="28">
        <v>0</v>
      </c>
      <c r="D123" s="28">
        <v>0</v>
      </c>
      <c r="E123" s="28">
        <v>0</v>
      </c>
      <c r="F123" s="28">
        <v>1</v>
      </c>
      <c r="G123" s="28">
        <v>0</v>
      </c>
      <c r="H123" s="29">
        <v>1</v>
      </c>
    </row>
    <row r="124" spans="2:8" ht="16.05" customHeight="1">
      <c r="B124" s="24" t="s">
        <v>38</v>
      </c>
      <c r="C124" s="25">
        <v>0</v>
      </c>
      <c r="D124" s="25">
        <v>0</v>
      </c>
      <c r="E124" s="25">
        <v>1</v>
      </c>
      <c r="F124" s="25">
        <v>0</v>
      </c>
      <c r="G124" s="25">
        <v>0</v>
      </c>
      <c r="H124" s="26">
        <v>1</v>
      </c>
    </row>
    <row r="125" spans="2:8" ht="16.05" customHeight="1">
      <c r="B125" s="27" t="s">
        <v>99</v>
      </c>
      <c r="C125" s="28">
        <v>1</v>
      </c>
      <c r="D125" s="28">
        <v>0</v>
      </c>
      <c r="E125" s="28">
        <v>0</v>
      </c>
      <c r="F125" s="28">
        <v>0</v>
      </c>
      <c r="G125" s="28">
        <v>0</v>
      </c>
      <c r="H125" s="29">
        <v>1</v>
      </c>
    </row>
    <row r="126" spans="2:8" ht="16.05" customHeight="1">
      <c r="B126" s="24" t="s">
        <v>97</v>
      </c>
      <c r="C126" s="25">
        <v>0</v>
      </c>
      <c r="D126" s="25">
        <v>0</v>
      </c>
      <c r="E126" s="25">
        <v>1</v>
      </c>
      <c r="F126" s="25">
        <v>2</v>
      </c>
      <c r="G126" s="25">
        <v>0</v>
      </c>
      <c r="H126" s="26">
        <v>3</v>
      </c>
    </row>
    <row r="127" spans="2:8" ht="16.05" customHeight="1">
      <c r="B127" s="27" t="s">
        <v>232</v>
      </c>
      <c r="C127" s="28">
        <v>2</v>
      </c>
      <c r="D127" s="28">
        <v>1</v>
      </c>
      <c r="E127" s="28">
        <v>1</v>
      </c>
      <c r="F127" s="28">
        <v>1</v>
      </c>
      <c r="G127" s="28">
        <v>0</v>
      </c>
      <c r="H127" s="29">
        <v>5</v>
      </c>
    </row>
    <row r="128" spans="2:8" ht="16.05" customHeight="1">
      <c r="B128" s="24" t="s">
        <v>113</v>
      </c>
      <c r="C128" s="25">
        <v>9</v>
      </c>
      <c r="D128" s="25">
        <v>1</v>
      </c>
      <c r="E128" s="25">
        <v>29</v>
      </c>
      <c r="F128" s="25">
        <v>9</v>
      </c>
      <c r="G128" s="25">
        <v>1</v>
      </c>
      <c r="H128" s="26">
        <v>49</v>
      </c>
    </row>
    <row r="129" spans="2:8" ht="16.05" customHeight="1">
      <c r="B129" s="27" t="s">
        <v>255</v>
      </c>
      <c r="C129" s="28">
        <v>2</v>
      </c>
      <c r="D129" s="28">
        <v>0</v>
      </c>
      <c r="E129" s="28">
        <v>0</v>
      </c>
      <c r="F129" s="28">
        <v>0</v>
      </c>
      <c r="G129" s="28">
        <v>0</v>
      </c>
      <c r="H129" s="29">
        <v>2</v>
      </c>
    </row>
    <row r="130" spans="2:8" ht="16.05" customHeight="1">
      <c r="B130" s="24" t="s">
        <v>101</v>
      </c>
      <c r="C130" s="25">
        <v>0</v>
      </c>
      <c r="D130" s="25">
        <v>0</v>
      </c>
      <c r="E130" s="25">
        <v>0</v>
      </c>
      <c r="F130" s="25">
        <v>2</v>
      </c>
      <c r="G130" s="25">
        <v>0</v>
      </c>
      <c r="H130" s="26">
        <v>2</v>
      </c>
    </row>
    <row r="131" spans="2:8" ht="16.05" customHeight="1">
      <c r="B131" s="27" t="s">
        <v>94</v>
      </c>
      <c r="C131" s="28">
        <v>0</v>
      </c>
      <c r="D131" s="28">
        <v>1</v>
      </c>
      <c r="E131" s="28">
        <v>1</v>
      </c>
      <c r="F131" s="28">
        <v>3</v>
      </c>
      <c r="G131" s="28">
        <v>0</v>
      </c>
      <c r="H131" s="29">
        <v>5</v>
      </c>
    </row>
    <row r="132" spans="2:8" ht="16.05" customHeight="1">
      <c r="B132" s="24" t="s">
        <v>210</v>
      </c>
      <c r="C132" s="25">
        <v>0</v>
      </c>
      <c r="D132" s="25">
        <v>0</v>
      </c>
      <c r="E132" s="25">
        <v>1</v>
      </c>
      <c r="F132" s="25">
        <v>3</v>
      </c>
      <c r="G132" s="25">
        <v>0</v>
      </c>
      <c r="H132" s="26">
        <v>4</v>
      </c>
    </row>
    <row r="133" spans="2:8" ht="16.05" customHeight="1">
      <c r="B133" s="27" t="s">
        <v>61</v>
      </c>
      <c r="C133" s="28">
        <v>116</v>
      </c>
      <c r="D133" s="28">
        <v>10</v>
      </c>
      <c r="E133" s="28">
        <v>263</v>
      </c>
      <c r="F133" s="28">
        <v>276</v>
      </c>
      <c r="G133" s="28">
        <v>19</v>
      </c>
      <c r="H133" s="29">
        <v>684</v>
      </c>
    </row>
    <row r="134" spans="2:8" ht="16.05" customHeight="1">
      <c r="B134" s="24" t="s">
        <v>63</v>
      </c>
      <c r="C134" s="25">
        <v>0</v>
      </c>
      <c r="D134" s="25">
        <v>0</v>
      </c>
      <c r="E134" s="25">
        <v>10</v>
      </c>
      <c r="F134" s="25">
        <v>0</v>
      </c>
      <c r="G134" s="25">
        <v>0</v>
      </c>
      <c r="H134" s="26">
        <v>10</v>
      </c>
    </row>
    <row r="135" spans="2:8" ht="16.05" customHeight="1">
      <c r="B135" s="27" t="s">
        <v>71</v>
      </c>
      <c r="C135" s="28">
        <v>43</v>
      </c>
      <c r="D135" s="28">
        <v>5</v>
      </c>
      <c r="E135" s="28">
        <v>163</v>
      </c>
      <c r="F135" s="28">
        <v>18</v>
      </c>
      <c r="G135" s="28">
        <v>1</v>
      </c>
      <c r="H135" s="29">
        <v>230</v>
      </c>
    </row>
    <row r="136" spans="2:8" ht="16.05" customHeight="1">
      <c r="B136" s="24" t="s">
        <v>72</v>
      </c>
      <c r="C136" s="25">
        <v>63</v>
      </c>
      <c r="D136" s="25">
        <v>15</v>
      </c>
      <c r="E136" s="25">
        <v>62</v>
      </c>
      <c r="F136" s="25">
        <v>84</v>
      </c>
      <c r="G136" s="25">
        <v>4</v>
      </c>
      <c r="H136" s="26">
        <v>228</v>
      </c>
    </row>
    <row r="137" spans="2:8" ht="16.05" customHeight="1">
      <c r="B137" s="177" t="s">
        <v>318</v>
      </c>
      <c r="C137" s="178">
        <v>16927</v>
      </c>
      <c r="D137" s="178">
        <v>4568</v>
      </c>
      <c r="E137" s="178">
        <v>59176</v>
      </c>
      <c r="F137" s="178">
        <v>36584</v>
      </c>
      <c r="G137" s="178">
        <v>1985</v>
      </c>
      <c r="H137" s="178">
        <v>119240</v>
      </c>
    </row>
    <row r="142" spans="2:2" ht="12">
      <c r="B142" s="18" t="s">
        <v>321</v>
      </c>
    </row>
  </sheetData>
  <printOptions horizontalCentered="1"/>
  <pageMargins left="0" right="0" top="0" bottom="0" header="0" footer="0"/>
  <pageSetup horizontalDpi="1200" verticalDpi="1200" orientation="portrait" paperSize="9" r:id="rId2"/>
  <headerFooter alignWithMargins="0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Hoja44">
    <tabColor theme="3"/>
  </sheetPr>
  <dimension ref="B2:I37"/>
  <sheetViews>
    <sheetView showGridLines="0" zoomScale="140" zoomScaleNormal="140" workbookViewId="0" topLeftCell="A1">
      <pane ySplit="4" topLeftCell="A5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6.285714285714285" customWidth="1"/>
    <col min="3" max="7" width="9.714285714285714" customWidth="1"/>
    <col min="8" max="8" width="12.714285714285714" customWidth="1"/>
  </cols>
  <sheetData>
    <row r="1" s="17" customFormat="1" ht="70.05" customHeight="1"/>
    <row r="2" spans="2:7" s="17" customFormat="1" ht="16.05" customHeight="1">
      <c r="B2" s="18" t="s">
        <v>379</v>
      </c>
      <c r="C2" s="118"/>
      <c r="D2" s="118"/>
      <c r="E2" s="118"/>
      <c r="F2" s="118"/>
      <c r="G2" s="118"/>
    </row>
    <row r="3" spans="2:6" s="17" customFormat="1" ht="16.05" customHeight="1">
      <c r="B3" s="83" t="s">
        <v>2</v>
      </c>
      <c r="C3" s="19"/>
      <c r="D3" s="19"/>
      <c r="E3" s="19"/>
      <c r="F3" s="19"/>
    </row>
    <row r="4" spans="2:8" s="17" customFormat="1" ht="16.05" customHeight="1">
      <c r="B4" s="72" t="s">
        <v>214</v>
      </c>
      <c r="C4" s="20" t="s">
        <v>216</v>
      </c>
      <c r="D4" s="20" t="s">
        <v>217</v>
      </c>
      <c r="E4" s="20" t="s">
        <v>218</v>
      </c>
      <c r="F4" s="20" t="s">
        <v>219</v>
      </c>
      <c r="G4" s="20" t="s">
        <v>215</v>
      </c>
      <c r="H4" s="20" t="s">
        <v>318</v>
      </c>
    </row>
    <row r="5" spans="2:9" s="17" customFormat="1" ht="16.05" customHeight="1">
      <c r="B5" s="21" t="s">
        <v>314</v>
      </c>
      <c r="C5" s="22">
        <v>6</v>
      </c>
      <c r="D5" s="22">
        <v>3</v>
      </c>
      <c r="E5" s="22">
        <v>104</v>
      </c>
      <c r="F5" s="22">
        <v>40</v>
      </c>
      <c r="G5" s="22">
        <v>1</v>
      </c>
      <c r="H5" s="22">
        <v>154</v>
      </c>
      <c r="I5" s="119"/>
    </row>
    <row r="6" spans="2:9" s="17" customFormat="1" ht="16.05" customHeight="1">
      <c r="B6" s="24" t="s">
        <v>127</v>
      </c>
      <c r="C6" s="25">
        <v>0</v>
      </c>
      <c r="D6" s="25">
        <v>0</v>
      </c>
      <c r="E6" s="25">
        <v>0</v>
      </c>
      <c r="F6" s="25">
        <v>1</v>
      </c>
      <c r="G6" s="25">
        <v>0</v>
      </c>
      <c r="H6" s="26">
        <v>1</v>
      </c>
      <c r="I6" s="119"/>
    </row>
    <row r="7" spans="2:9" s="17" customFormat="1" ht="16.05" customHeight="1">
      <c r="B7" s="27" t="s">
        <v>58</v>
      </c>
      <c r="C7" s="28">
        <v>6</v>
      </c>
      <c r="D7" s="28">
        <v>3</v>
      </c>
      <c r="E7" s="28">
        <v>104</v>
      </c>
      <c r="F7" s="28">
        <v>39</v>
      </c>
      <c r="G7" s="28">
        <v>1</v>
      </c>
      <c r="H7" s="29">
        <v>153</v>
      </c>
      <c r="I7" s="119"/>
    </row>
    <row r="8" spans="2:9" s="17" customFormat="1" ht="16.05" customHeight="1">
      <c r="B8" s="21" t="s">
        <v>310</v>
      </c>
      <c r="C8" s="22">
        <v>0</v>
      </c>
      <c r="D8" s="22">
        <v>2</v>
      </c>
      <c r="E8" s="22">
        <v>10</v>
      </c>
      <c r="F8" s="22">
        <v>6</v>
      </c>
      <c r="G8" s="22">
        <v>0</v>
      </c>
      <c r="H8" s="22">
        <v>18</v>
      </c>
      <c r="I8" s="119"/>
    </row>
    <row r="9" spans="2:9" s="17" customFormat="1" ht="16.05" customHeight="1">
      <c r="B9" s="24" t="s">
        <v>54</v>
      </c>
      <c r="C9" s="25">
        <v>0</v>
      </c>
      <c r="D9" s="25">
        <v>1</v>
      </c>
      <c r="E9" s="25">
        <v>7</v>
      </c>
      <c r="F9" s="25">
        <v>0</v>
      </c>
      <c r="G9" s="25">
        <v>0</v>
      </c>
      <c r="H9" s="26">
        <v>8</v>
      </c>
      <c r="I9" s="119"/>
    </row>
    <row r="10" spans="2:9" s="17" customFormat="1" ht="16.05" customHeight="1">
      <c r="B10" s="27" t="s">
        <v>55</v>
      </c>
      <c r="C10" s="28">
        <v>0</v>
      </c>
      <c r="D10" s="28">
        <v>1</v>
      </c>
      <c r="E10" s="28">
        <v>0</v>
      </c>
      <c r="F10" s="28">
        <v>3</v>
      </c>
      <c r="G10" s="28">
        <v>0</v>
      </c>
      <c r="H10" s="29">
        <v>4</v>
      </c>
      <c r="I10" s="119"/>
    </row>
    <row r="11" spans="2:9" s="17" customFormat="1" ht="16.05" customHeight="1">
      <c r="B11" s="24" t="s">
        <v>9</v>
      </c>
      <c r="C11" s="25">
        <v>0</v>
      </c>
      <c r="D11" s="25">
        <v>0</v>
      </c>
      <c r="E11" s="25">
        <v>0</v>
      </c>
      <c r="F11" s="25">
        <v>1</v>
      </c>
      <c r="G11" s="25">
        <v>0</v>
      </c>
      <c r="H11" s="26">
        <v>1</v>
      </c>
      <c r="I11" s="119"/>
    </row>
    <row r="12" spans="2:9" s="17" customFormat="1" ht="16.05" customHeight="1">
      <c r="B12" s="27" t="s">
        <v>242</v>
      </c>
      <c r="C12" s="28">
        <v>0</v>
      </c>
      <c r="D12" s="28">
        <v>0</v>
      </c>
      <c r="E12" s="28">
        <v>0</v>
      </c>
      <c r="F12" s="28">
        <v>1</v>
      </c>
      <c r="G12" s="28">
        <v>0</v>
      </c>
      <c r="H12" s="29">
        <v>1</v>
      </c>
      <c r="I12" s="119"/>
    </row>
    <row r="13" spans="2:9" s="17" customFormat="1" ht="16.05" customHeight="1">
      <c r="B13" s="24" t="s">
        <v>53</v>
      </c>
      <c r="C13" s="25">
        <v>0</v>
      </c>
      <c r="D13" s="25">
        <v>0</v>
      </c>
      <c r="E13" s="25">
        <v>1</v>
      </c>
      <c r="F13" s="25">
        <v>0</v>
      </c>
      <c r="G13" s="25">
        <v>0</v>
      </c>
      <c r="H13" s="26">
        <v>1</v>
      </c>
      <c r="I13" s="119"/>
    </row>
    <row r="14" spans="2:9" s="17" customFormat="1" ht="16.05" customHeight="1">
      <c r="B14" s="27" t="s">
        <v>66</v>
      </c>
      <c r="C14" s="28">
        <v>0</v>
      </c>
      <c r="D14" s="28">
        <v>0</v>
      </c>
      <c r="E14" s="28">
        <v>1</v>
      </c>
      <c r="F14" s="28">
        <v>0</v>
      </c>
      <c r="G14" s="28">
        <v>0</v>
      </c>
      <c r="H14" s="29">
        <v>1</v>
      </c>
      <c r="I14" s="119"/>
    </row>
    <row r="15" spans="2:9" s="17" customFormat="1" ht="16.05" customHeight="1">
      <c r="B15" s="24" t="s">
        <v>37</v>
      </c>
      <c r="C15" s="25">
        <v>0</v>
      </c>
      <c r="D15" s="25">
        <v>0</v>
      </c>
      <c r="E15" s="25">
        <v>0</v>
      </c>
      <c r="F15" s="25">
        <v>1</v>
      </c>
      <c r="G15" s="25">
        <v>0</v>
      </c>
      <c r="H15" s="26">
        <v>1</v>
      </c>
      <c r="I15" s="119"/>
    </row>
    <row r="16" spans="2:9" s="17" customFormat="1" ht="16.05" customHeight="1">
      <c r="B16" s="27" t="s">
        <v>29</v>
      </c>
      <c r="C16" s="28">
        <v>0</v>
      </c>
      <c r="D16" s="28">
        <v>0</v>
      </c>
      <c r="E16" s="28">
        <v>1</v>
      </c>
      <c r="F16" s="28">
        <v>0</v>
      </c>
      <c r="G16" s="28">
        <v>0</v>
      </c>
      <c r="H16" s="29">
        <v>1</v>
      </c>
      <c r="I16" s="119"/>
    </row>
    <row r="17" spans="2:9" s="17" customFormat="1" ht="16.05" customHeight="1">
      <c r="B17" s="21" t="s">
        <v>313</v>
      </c>
      <c r="C17" s="22">
        <v>0</v>
      </c>
      <c r="D17" s="22">
        <v>0</v>
      </c>
      <c r="E17" s="22">
        <v>1</v>
      </c>
      <c r="F17" s="22">
        <v>4</v>
      </c>
      <c r="G17" s="22">
        <v>1</v>
      </c>
      <c r="H17" s="22">
        <v>6</v>
      </c>
      <c r="I17" s="119"/>
    </row>
    <row r="18" spans="2:9" s="17" customFormat="1" ht="16.05" customHeight="1">
      <c r="B18" s="24" t="s">
        <v>20</v>
      </c>
      <c r="C18" s="25">
        <v>0</v>
      </c>
      <c r="D18" s="25">
        <v>0</v>
      </c>
      <c r="E18" s="25">
        <v>1</v>
      </c>
      <c r="F18" s="25">
        <v>0</v>
      </c>
      <c r="G18" s="25">
        <v>0</v>
      </c>
      <c r="H18" s="26">
        <v>1</v>
      </c>
      <c r="I18" s="119"/>
    </row>
    <row r="19" spans="2:9" s="17" customFormat="1" ht="16.05" customHeight="1">
      <c r="B19" s="27" t="s">
        <v>115</v>
      </c>
      <c r="C19" s="28">
        <v>0</v>
      </c>
      <c r="D19" s="28">
        <v>0</v>
      </c>
      <c r="E19" s="28">
        <v>0</v>
      </c>
      <c r="F19" s="28">
        <v>1</v>
      </c>
      <c r="G19" s="28">
        <v>0</v>
      </c>
      <c r="H19" s="29">
        <v>1</v>
      </c>
      <c r="I19" s="119"/>
    </row>
    <row r="20" spans="2:9" s="17" customFormat="1" ht="16.05" customHeight="1">
      <c r="B20" s="24" t="s">
        <v>48</v>
      </c>
      <c r="C20" s="25">
        <v>0</v>
      </c>
      <c r="D20" s="25">
        <v>0</v>
      </c>
      <c r="E20" s="25">
        <v>0</v>
      </c>
      <c r="F20" s="25">
        <v>1</v>
      </c>
      <c r="G20" s="25">
        <v>0</v>
      </c>
      <c r="H20" s="26">
        <v>1</v>
      </c>
      <c r="I20" s="119"/>
    </row>
    <row r="21" spans="2:9" s="17" customFormat="1" ht="16.05" customHeight="1">
      <c r="B21" s="27" t="s">
        <v>40</v>
      </c>
      <c r="C21" s="28">
        <v>0</v>
      </c>
      <c r="D21" s="28">
        <v>0</v>
      </c>
      <c r="E21" s="28">
        <v>0</v>
      </c>
      <c r="F21" s="28">
        <v>1</v>
      </c>
      <c r="G21" s="28">
        <v>0</v>
      </c>
      <c r="H21" s="29">
        <v>1</v>
      </c>
      <c r="I21" s="119"/>
    </row>
    <row r="22" spans="2:9" s="17" customFormat="1" ht="16.05" customHeight="1">
      <c r="B22" s="24" t="s">
        <v>122</v>
      </c>
      <c r="C22" s="25">
        <v>0</v>
      </c>
      <c r="D22" s="25">
        <v>0</v>
      </c>
      <c r="E22" s="25">
        <v>0</v>
      </c>
      <c r="F22" s="25">
        <v>1</v>
      </c>
      <c r="G22" s="25">
        <v>0</v>
      </c>
      <c r="H22" s="26">
        <v>1</v>
      </c>
      <c r="I22" s="119"/>
    </row>
    <row r="23" spans="2:9" s="17" customFormat="1" ht="16.05" customHeight="1">
      <c r="B23" s="27" t="s">
        <v>67</v>
      </c>
      <c r="C23" s="28">
        <v>0</v>
      </c>
      <c r="D23" s="28">
        <v>0</v>
      </c>
      <c r="E23" s="28">
        <v>0</v>
      </c>
      <c r="F23" s="28">
        <v>0</v>
      </c>
      <c r="G23" s="28">
        <v>1</v>
      </c>
      <c r="H23" s="29">
        <v>1</v>
      </c>
      <c r="I23" s="119"/>
    </row>
    <row r="24" spans="2:9" s="17" customFormat="1" ht="16.05" customHeight="1">
      <c r="B24" s="21" t="s">
        <v>315</v>
      </c>
      <c r="C24" s="22">
        <v>41</v>
      </c>
      <c r="D24" s="22">
        <v>6</v>
      </c>
      <c r="E24" s="22">
        <v>8</v>
      </c>
      <c r="F24" s="22">
        <v>7</v>
      </c>
      <c r="G24" s="22">
        <v>0</v>
      </c>
      <c r="H24" s="22">
        <v>62</v>
      </c>
      <c r="I24" s="119"/>
    </row>
    <row r="25" spans="2:9" s="17" customFormat="1" ht="16.05" customHeight="1">
      <c r="B25" s="24" t="s">
        <v>89</v>
      </c>
      <c r="C25" s="25">
        <v>1</v>
      </c>
      <c r="D25" s="25">
        <v>1</v>
      </c>
      <c r="E25" s="25">
        <v>1</v>
      </c>
      <c r="F25" s="25">
        <v>0</v>
      </c>
      <c r="G25" s="25">
        <v>0</v>
      </c>
      <c r="H25" s="26">
        <v>3</v>
      </c>
      <c r="I25" s="119"/>
    </row>
    <row r="26" spans="2:9" s="17" customFormat="1" ht="16.05" customHeight="1">
      <c r="B26" s="27" t="s">
        <v>213</v>
      </c>
      <c r="C26" s="28">
        <v>39</v>
      </c>
      <c r="D26" s="28">
        <v>3</v>
      </c>
      <c r="E26" s="28">
        <v>4</v>
      </c>
      <c r="F26" s="28">
        <v>2</v>
      </c>
      <c r="G26" s="28">
        <v>0</v>
      </c>
      <c r="H26" s="29">
        <v>48</v>
      </c>
      <c r="I26" s="119"/>
    </row>
    <row r="27" spans="2:9" s="17" customFormat="1" ht="16.05" customHeight="1">
      <c r="B27" s="24" t="s">
        <v>97</v>
      </c>
      <c r="C27" s="25">
        <v>0</v>
      </c>
      <c r="D27" s="25">
        <v>1</v>
      </c>
      <c r="E27" s="25">
        <v>1</v>
      </c>
      <c r="F27" s="25">
        <v>0</v>
      </c>
      <c r="G27" s="25">
        <v>0</v>
      </c>
      <c r="H27" s="26">
        <v>2</v>
      </c>
      <c r="I27" s="119"/>
    </row>
    <row r="28" spans="2:9" s="17" customFormat="1" ht="16.05" customHeight="1">
      <c r="B28" s="27" t="s">
        <v>61</v>
      </c>
      <c r="C28" s="28">
        <v>0</v>
      </c>
      <c r="D28" s="28">
        <v>0</v>
      </c>
      <c r="E28" s="28">
        <v>0</v>
      </c>
      <c r="F28" s="28">
        <v>1</v>
      </c>
      <c r="G28" s="28">
        <v>0</v>
      </c>
      <c r="H28" s="29">
        <v>1</v>
      </c>
      <c r="I28" s="119"/>
    </row>
    <row r="29" spans="2:8" s="17" customFormat="1" ht="16.05" customHeight="1">
      <c r="B29" s="24" t="s">
        <v>72</v>
      </c>
      <c r="C29" s="25">
        <v>0</v>
      </c>
      <c r="D29" s="25">
        <v>0</v>
      </c>
      <c r="E29" s="25">
        <v>1</v>
      </c>
      <c r="F29" s="25">
        <v>1</v>
      </c>
      <c r="G29" s="25">
        <v>0</v>
      </c>
      <c r="H29" s="26">
        <v>2</v>
      </c>
    </row>
    <row r="30" spans="2:8" s="17" customFormat="1" ht="16.05" customHeight="1">
      <c r="B30" s="27" t="s">
        <v>38</v>
      </c>
      <c r="C30" s="28">
        <v>1</v>
      </c>
      <c r="D30" s="28">
        <v>0</v>
      </c>
      <c r="E30" s="28">
        <v>0</v>
      </c>
      <c r="F30" s="28">
        <v>1</v>
      </c>
      <c r="G30" s="28">
        <v>0</v>
      </c>
      <c r="H30" s="29">
        <v>2</v>
      </c>
    </row>
    <row r="31" spans="2:8" s="17" customFormat="1" ht="16.05" customHeight="1">
      <c r="B31" s="24" t="s">
        <v>265</v>
      </c>
      <c r="C31" s="25">
        <v>0</v>
      </c>
      <c r="D31" s="25">
        <v>0</v>
      </c>
      <c r="E31" s="25">
        <v>0</v>
      </c>
      <c r="F31" s="25">
        <v>1</v>
      </c>
      <c r="G31" s="25">
        <v>0</v>
      </c>
      <c r="H31" s="26">
        <v>1</v>
      </c>
    </row>
    <row r="32" spans="2:8" s="17" customFormat="1" ht="16.05" customHeight="1">
      <c r="B32" s="27" t="s">
        <v>99</v>
      </c>
      <c r="C32" s="28">
        <v>0</v>
      </c>
      <c r="D32" s="28">
        <v>1</v>
      </c>
      <c r="E32" s="28">
        <v>0</v>
      </c>
      <c r="F32" s="28">
        <v>0</v>
      </c>
      <c r="G32" s="28">
        <v>0</v>
      </c>
      <c r="H32" s="29">
        <v>1</v>
      </c>
    </row>
    <row r="33" spans="2:8" s="17" customFormat="1" ht="16.05" customHeight="1">
      <c r="B33" s="24" t="s">
        <v>211</v>
      </c>
      <c r="C33" s="25">
        <v>0</v>
      </c>
      <c r="D33" s="25">
        <v>0</v>
      </c>
      <c r="E33" s="25">
        <v>1</v>
      </c>
      <c r="F33" s="25">
        <v>0</v>
      </c>
      <c r="G33" s="25">
        <v>0</v>
      </c>
      <c r="H33" s="26">
        <v>1</v>
      </c>
    </row>
    <row r="34" spans="2:8" s="17" customFormat="1" ht="16.05" customHeight="1">
      <c r="B34" s="27" t="s">
        <v>220</v>
      </c>
      <c r="C34" s="28">
        <v>0</v>
      </c>
      <c r="D34" s="28">
        <v>0</v>
      </c>
      <c r="E34" s="28">
        <v>0</v>
      </c>
      <c r="F34" s="28">
        <v>1</v>
      </c>
      <c r="G34" s="28">
        <v>0</v>
      </c>
      <c r="H34" s="29">
        <v>1</v>
      </c>
    </row>
    <row r="35" spans="2:8" s="17" customFormat="1" ht="16.05" customHeight="1">
      <c r="B35" s="21" t="s">
        <v>335</v>
      </c>
      <c r="C35" s="22">
        <v>0</v>
      </c>
      <c r="D35" s="22">
        <v>0</v>
      </c>
      <c r="E35" s="22">
        <v>0</v>
      </c>
      <c r="F35" s="22">
        <v>1</v>
      </c>
      <c r="G35" s="22">
        <v>0</v>
      </c>
      <c r="H35" s="22">
        <v>1</v>
      </c>
    </row>
    <row r="36" spans="2:8" s="17" customFormat="1" ht="16.05" customHeight="1">
      <c r="B36" s="27" t="s">
        <v>243</v>
      </c>
      <c r="C36" s="28">
        <v>0</v>
      </c>
      <c r="D36" s="28">
        <v>0</v>
      </c>
      <c r="E36" s="28">
        <v>0</v>
      </c>
      <c r="F36" s="28">
        <v>1</v>
      </c>
      <c r="G36" s="28">
        <v>0</v>
      </c>
      <c r="H36" s="29">
        <v>1</v>
      </c>
    </row>
    <row r="37" spans="2:8" s="17" customFormat="1" ht="16.05" customHeight="1">
      <c r="B37" s="177" t="s">
        <v>318</v>
      </c>
      <c r="C37" s="178">
        <v>47</v>
      </c>
      <c r="D37" s="178">
        <v>11</v>
      </c>
      <c r="E37" s="178">
        <v>123</v>
      </c>
      <c r="F37" s="178">
        <v>58</v>
      </c>
      <c r="G37" s="178">
        <v>2</v>
      </c>
      <c r="H37" s="189">
        <v>241</v>
      </c>
    </row>
  </sheetData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Hoja45">
    <tabColor theme="3"/>
  </sheetPr>
  <dimension ref="B2:I42"/>
  <sheetViews>
    <sheetView showGridLines="0" zoomScale="140" zoomScaleNormal="140" workbookViewId="0" topLeftCell="A1">
      <selection pane="topLeft" activeCell="K14" sqref="K14"/>
    </sheetView>
  </sheetViews>
  <sheetFormatPr defaultColWidth="11.444285714285714" defaultRowHeight="13.2"/>
  <cols>
    <col min="1" max="1" width="3.7142857142857144" customWidth="1"/>
    <col min="2" max="2" width="26.285714285714285" customWidth="1"/>
    <col min="3" max="8" width="9.714285714285714" customWidth="1"/>
  </cols>
  <sheetData>
    <row r="1" s="17" customFormat="1" ht="70.05" customHeight="1"/>
    <row r="2" spans="2:2" s="17" customFormat="1" ht="16.05" customHeight="1">
      <c r="B2" s="68" t="s">
        <v>380</v>
      </c>
    </row>
    <row r="3" s="17" customFormat="1" ht="16.05" customHeight="1"/>
    <row r="4" spans="2:8" s="17" customFormat="1" ht="16.05" customHeight="1">
      <c r="B4" s="205" t="s">
        <v>214</v>
      </c>
      <c r="C4" s="207" t="s">
        <v>260</v>
      </c>
      <c r="D4" s="208"/>
      <c r="E4" s="207" t="s">
        <v>261</v>
      </c>
      <c r="F4" s="208"/>
      <c r="G4" s="207" t="s">
        <v>268</v>
      </c>
      <c r="H4" s="208"/>
    </row>
    <row r="5" spans="2:8" s="17" customFormat="1" ht="16.05" customHeight="1">
      <c r="B5" s="206"/>
      <c r="C5" s="20" t="s">
        <v>8</v>
      </c>
      <c r="D5" s="20" t="s">
        <v>5</v>
      </c>
      <c r="E5" s="20" t="s">
        <v>8</v>
      </c>
      <c r="F5" s="20" t="s">
        <v>5</v>
      </c>
      <c r="G5" s="20" t="s">
        <v>8</v>
      </c>
      <c r="H5" s="20" t="s">
        <v>5</v>
      </c>
    </row>
    <row r="6" spans="2:8" s="17" customFormat="1" ht="16.05" customHeight="1">
      <c r="B6" s="27" t="s">
        <v>89</v>
      </c>
      <c r="C6" s="28">
        <v>0</v>
      </c>
      <c r="D6" s="28">
        <v>0</v>
      </c>
      <c r="E6" s="28">
        <v>1</v>
      </c>
      <c r="F6" s="28">
        <v>2</v>
      </c>
      <c r="G6" s="28">
        <v>0</v>
      </c>
      <c r="H6" s="28">
        <v>0</v>
      </c>
    </row>
    <row r="7" spans="2:8" s="17" customFormat="1" ht="16.05" customHeight="1">
      <c r="B7" s="24" t="s">
        <v>9</v>
      </c>
      <c r="C7" s="25">
        <v>0</v>
      </c>
      <c r="D7" s="25">
        <v>0</v>
      </c>
      <c r="E7" s="25">
        <v>1</v>
      </c>
      <c r="F7" s="25">
        <v>0</v>
      </c>
      <c r="G7" s="25">
        <v>0</v>
      </c>
      <c r="H7" s="25">
        <v>0</v>
      </c>
    </row>
    <row r="8" spans="2:8" s="17" customFormat="1" ht="16.05" customHeight="1">
      <c r="B8" s="27" t="s">
        <v>18</v>
      </c>
      <c r="C8" s="28">
        <v>1</v>
      </c>
      <c r="D8" s="28">
        <v>3</v>
      </c>
      <c r="E8" s="28">
        <v>0</v>
      </c>
      <c r="F8" s="28">
        <v>0</v>
      </c>
      <c r="G8" s="28">
        <v>1</v>
      </c>
      <c r="H8" s="28">
        <v>3</v>
      </c>
    </row>
    <row r="9" spans="2:8" s="17" customFormat="1" ht="16.05" customHeight="1">
      <c r="B9" s="24" t="s">
        <v>20</v>
      </c>
      <c r="C9" s="25">
        <v>0</v>
      </c>
      <c r="D9" s="25">
        <v>0</v>
      </c>
      <c r="E9" s="25">
        <v>0</v>
      </c>
      <c r="F9" s="25">
        <v>1</v>
      </c>
      <c r="G9" s="25">
        <v>0</v>
      </c>
      <c r="H9" s="25">
        <v>0</v>
      </c>
    </row>
    <row r="10" spans="2:8" s="17" customFormat="1" ht="16.05" customHeight="1">
      <c r="B10" s="27" t="s">
        <v>242</v>
      </c>
      <c r="C10" s="28">
        <v>0</v>
      </c>
      <c r="D10" s="28">
        <v>0</v>
      </c>
      <c r="E10" s="28">
        <v>1</v>
      </c>
      <c r="F10" s="28">
        <v>0</v>
      </c>
      <c r="G10" s="28">
        <v>0</v>
      </c>
      <c r="H10" s="28">
        <v>0</v>
      </c>
    </row>
    <row r="11" spans="2:8" s="17" customFormat="1" ht="16.05" customHeight="1">
      <c r="B11" s="24" t="s">
        <v>29</v>
      </c>
      <c r="C11" s="25">
        <v>0</v>
      </c>
      <c r="D11" s="25">
        <v>0</v>
      </c>
      <c r="E11" s="25">
        <v>1</v>
      </c>
      <c r="F11" s="25">
        <v>0</v>
      </c>
      <c r="G11" s="25">
        <v>0</v>
      </c>
      <c r="H11" s="25">
        <v>0</v>
      </c>
    </row>
    <row r="12" spans="2:8" s="17" customFormat="1" ht="16.05" customHeight="1">
      <c r="B12" s="27" t="s">
        <v>117</v>
      </c>
      <c r="C12" s="28">
        <v>0</v>
      </c>
      <c r="D12" s="28">
        <v>0</v>
      </c>
      <c r="E12" s="28">
        <v>0</v>
      </c>
      <c r="F12" s="28">
        <v>0</v>
      </c>
      <c r="G12" s="28">
        <v>1</v>
      </c>
      <c r="H12" s="28">
        <v>0</v>
      </c>
    </row>
    <row r="13" spans="2:8" s="17" customFormat="1" ht="16.05" customHeight="1">
      <c r="B13" s="24" t="s">
        <v>213</v>
      </c>
      <c r="C13" s="25">
        <v>1</v>
      </c>
      <c r="D13" s="25">
        <v>1</v>
      </c>
      <c r="E13" s="25">
        <v>23</v>
      </c>
      <c r="F13" s="25">
        <v>25</v>
      </c>
      <c r="G13" s="25">
        <v>1</v>
      </c>
      <c r="H13" s="25">
        <v>1</v>
      </c>
    </row>
    <row r="14" spans="2:8" s="17" customFormat="1" ht="16.05" customHeight="1">
      <c r="B14" s="27" t="s">
        <v>265</v>
      </c>
      <c r="C14" s="28">
        <v>0</v>
      </c>
      <c r="D14" s="28">
        <v>0</v>
      </c>
      <c r="E14" s="28">
        <v>1</v>
      </c>
      <c r="F14" s="28">
        <v>0</v>
      </c>
      <c r="G14" s="28">
        <v>0</v>
      </c>
      <c r="H14" s="28">
        <v>0</v>
      </c>
    </row>
    <row r="15" spans="2:8" s="17" customFormat="1" ht="16.05" customHeight="1">
      <c r="B15" s="24" t="s">
        <v>37</v>
      </c>
      <c r="C15" s="25">
        <v>0</v>
      </c>
      <c r="D15" s="25">
        <v>0</v>
      </c>
      <c r="E15" s="25">
        <v>1</v>
      </c>
      <c r="F15" s="25">
        <v>0</v>
      </c>
      <c r="G15" s="25">
        <v>0</v>
      </c>
      <c r="H15" s="25">
        <v>0</v>
      </c>
    </row>
    <row r="16" spans="2:8" s="17" customFormat="1" ht="16.05" customHeight="1">
      <c r="B16" s="27" t="s">
        <v>38</v>
      </c>
      <c r="C16" s="28">
        <v>0</v>
      </c>
      <c r="D16" s="28">
        <v>0</v>
      </c>
      <c r="E16" s="28">
        <v>2</v>
      </c>
      <c r="F16" s="28">
        <v>0</v>
      </c>
      <c r="G16" s="28">
        <v>0</v>
      </c>
      <c r="H16" s="28">
        <v>0</v>
      </c>
    </row>
    <row r="17" spans="2:8" s="17" customFormat="1" ht="16.05" customHeight="1">
      <c r="B17" s="24" t="s">
        <v>40</v>
      </c>
      <c r="C17" s="25">
        <v>0</v>
      </c>
      <c r="D17" s="25">
        <v>0</v>
      </c>
      <c r="E17" s="25">
        <v>0</v>
      </c>
      <c r="F17" s="25">
        <v>1</v>
      </c>
      <c r="G17" s="25">
        <v>0</v>
      </c>
      <c r="H17" s="25">
        <v>0</v>
      </c>
    </row>
    <row r="18" spans="2:8" s="17" customFormat="1" ht="16.05" customHeight="1">
      <c r="B18" s="27" t="s">
        <v>99</v>
      </c>
      <c r="C18" s="28">
        <v>0</v>
      </c>
      <c r="D18" s="28">
        <v>0</v>
      </c>
      <c r="E18" s="28">
        <v>0</v>
      </c>
      <c r="F18" s="28">
        <v>1</v>
      </c>
      <c r="G18" s="28">
        <v>0</v>
      </c>
      <c r="H18" s="28">
        <v>0</v>
      </c>
    </row>
    <row r="19" spans="2:8" s="17" customFormat="1" ht="16.05" customHeight="1">
      <c r="B19" s="24" t="s">
        <v>48</v>
      </c>
      <c r="C19" s="25">
        <v>0</v>
      </c>
      <c r="D19" s="25">
        <v>0</v>
      </c>
      <c r="E19" s="25">
        <v>1</v>
      </c>
      <c r="F19" s="25">
        <v>0</v>
      </c>
      <c r="G19" s="25">
        <v>0</v>
      </c>
      <c r="H19" s="25">
        <v>0</v>
      </c>
    </row>
    <row r="20" spans="2:8" s="17" customFormat="1" ht="16.05" customHeight="1">
      <c r="B20" s="27" t="s">
        <v>97</v>
      </c>
      <c r="C20" s="28">
        <v>0</v>
      </c>
      <c r="D20" s="28">
        <v>0</v>
      </c>
      <c r="E20" s="28">
        <v>1</v>
      </c>
      <c r="F20" s="28">
        <v>1</v>
      </c>
      <c r="G20" s="28">
        <v>0</v>
      </c>
      <c r="H20" s="28">
        <v>3</v>
      </c>
    </row>
    <row r="21" spans="2:8" s="17" customFormat="1" ht="16.05" customHeight="1">
      <c r="B21" s="24" t="s">
        <v>122</v>
      </c>
      <c r="C21" s="25">
        <v>0</v>
      </c>
      <c r="D21" s="25">
        <v>0</v>
      </c>
      <c r="E21" s="25">
        <v>1</v>
      </c>
      <c r="F21" s="25">
        <v>0</v>
      </c>
      <c r="G21" s="25">
        <v>0</v>
      </c>
      <c r="H21" s="25">
        <v>0</v>
      </c>
    </row>
    <row r="22" spans="2:8" s="17" customFormat="1" ht="16.05" customHeight="1">
      <c r="B22" s="27" t="s">
        <v>220</v>
      </c>
      <c r="C22" s="28">
        <v>0</v>
      </c>
      <c r="D22" s="28">
        <v>0</v>
      </c>
      <c r="E22" s="28">
        <v>1</v>
      </c>
      <c r="F22" s="28">
        <v>0</v>
      </c>
      <c r="G22" s="28">
        <v>0</v>
      </c>
      <c r="H22" s="28">
        <v>0</v>
      </c>
    </row>
    <row r="23" spans="2:8" s="17" customFormat="1" ht="16.05" customHeight="1">
      <c r="B23" s="24" t="s">
        <v>53</v>
      </c>
      <c r="C23" s="25">
        <v>0</v>
      </c>
      <c r="D23" s="25">
        <v>0</v>
      </c>
      <c r="E23" s="25">
        <v>1</v>
      </c>
      <c r="F23" s="25">
        <v>0</v>
      </c>
      <c r="G23" s="25">
        <v>0</v>
      </c>
      <c r="H23" s="25">
        <v>0</v>
      </c>
    </row>
    <row r="24" spans="2:8" s="17" customFormat="1" ht="16.05" customHeight="1">
      <c r="B24" s="27" t="s">
        <v>211</v>
      </c>
      <c r="C24" s="28">
        <v>0</v>
      </c>
      <c r="D24" s="28">
        <v>0</v>
      </c>
      <c r="E24" s="28">
        <v>1</v>
      </c>
      <c r="F24" s="28">
        <v>0</v>
      </c>
      <c r="G24" s="28">
        <v>0</v>
      </c>
      <c r="H24" s="28">
        <v>0</v>
      </c>
    </row>
    <row r="25" spans="2:8" s="17" customFormat="1" ht="16.05" customHeight="1">
      <c r="B25" s="24" t="s">
        <v>54</v>
      </c>
      <c r="C25" s="25">
        <v>0</v>
      </c>
      <c r="D25" s="25">
        <v>0</v>
      </c>
      <c r="E25" s="25">
        <v>6</v>
      </c>
      <c r="F25" s="25">
        <v>2</v>
      </c>
      <c r="G25" s="25">
        <v>1</v>
      </c>
      <c r="H25" s="25">
        <v>0</v>
      </c>
    </row>
    <row r="26" spans="2:8" s="17" customFormat="1" ht="16.05" customHeight="1">
      <c r="B26" s="27" t="s">
        <v>55</v>
      </c>
      <c r="C26" s="28">
        <v>0</v>
      </c>
      <c r="D26" s="28">
        <v>1</v>
      </c>
      <c r="E26" s="28">
        <v>3</v>
      </c>
      <c r="F26" s="28">
        <v>1</v>
      </c>
      <c r="G26" s="28">
        <v>1</v>
      </c>
      <c r="H26" s="28">
        <v>0</v>
      </c>
    </row>
    <row r="27" spans="2:8" s="17" customFormat="1" ht="16.05" customHeight="1">
      <c r="B27" s="24" t="s">
        <v>228</v>
      </c>
      <c r="C27" s="25">
        <v>0</v>
      </c>
      <c r="D27" s="25">
        <v>0</v>
      </c>
      <c r="E27" s="25">
        <v>0</v>
      </c>
      <c r="F27" s="25">
        <v>0</v>
      </c>
      <c r="G27" s="25">
        <v>1</v>
      </c>
      <c r="H27" s="25">
        <v>0</v>
      </c>
    </row>
    <row r="28" spans="2:8" s="17" customFormat="1" ht="16.05" customHeight="1">
      <c r="B28" s="27" t="s">
        <v>127</v>
      </c>
      <c r="C28" s="28">
        <v>0</v>
      </c>
      <c r="D28" s="28">
        <v>0</v>
      </c>
      <c r="E28" s="28">
        <v>1</v>
      </c>
      <c r="F28" s="28">
        <v>0</v>
      </c>
      <c r="G28" s="28">
        <v>0</v>
      </c>
      <c r="H28" s="28">
        <v>0</v>
      </c>
    </row>
    <row r="29" spans="2:8" s="17" customFormat="1" ht="16.05" customHeight="1">
      <c r="B29" s="24" t="s">
        <v>301</v>
      </c>
      <c r="C29" s="25">
        <v>0</v>
      </c>
      <c r="D29" s="25">
        <v>1</v>
      </c>
      <c r="E29" s="25">
        <v>0</v>
      </c>
      <c r="F29" s="25">
        <v>0</v>
      </c>
      <c r="G29" s="25">
        <v>0</v>
      </c>
      <c r="H29" s="25">
        <v>0</v>
      </c>
    </row>
    <row r="30" spans="2:8" s="17" customFormat="1" ht="16.05" customHeight="1">
      <c r="B30" s="27" t="s">
        <v>58</v>
      </c>
      <c r="C30" s="28">
        <v>385</v>
      </c>
      <c r="D30" s="28">
        <v>260</v>
      </c>
      <c r="E30" s="28">
        <v>97</v>
      </c>
      <c r="F30" s="28">
        <v>56</v>
      </c>
      <c r="G30" s="28">
        <v>178</v>
      </c>
      <c r="H30" s="28">
        <v>101</v>
      </c>
    </row>
    <row r="31" spans="2:8" s="17" customFormat="1" ht="16.05" customHeight="1">
      <c r="B31" s="24" t="s">
        <v>15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1</v>
      </c>
    </row>
    <row r="32" spans="2:8" s="17" customFormat="1" ht="16.05" customHeight="1">
      <c r="B32" s="27" t="s">
        <v>114</v>
      </c>
      <c r="C32" s="28">
        <v>0</v>
      </c>
      <c r="D32" s="28">
        <v>0</v>
      </c>
      <c r="E32" s="28">
        <v>0</v>
      </c>
      <c r="F32" s="28">
        <v>0</v>
      </c>
      <c r="G32" s="28">
        <v>1</v>
      </c>
      <c r="H32" s="28">
        <v>0</v>
      </c>
    </row>
    <row r="33" spans="2:8" s="17" customFormat="1" ht="16.05" customHeight="1">
      <c r="B33" s="24" t="s">
        <v>281</v>
      </c>
      <c r="C33" s="25">
        <v>1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</row>
    <row r="34" spans="2:8" s="17" customFormat="1" ht="16.05" customHeight="1">
      <c r="B34" s="27" t="s">
        <v>61</v>
      </c>
      <c r="C34" s="28">
        <v>0</v>
      </c>
      <c r="D34" s="28">
        <v>0</v>
      </c>
      <c r="E34" s="28">
        <v>1</v>
      </c>
      <c r="F34" s="28">
        <v>0</v>
      </c>
      <c r="G34" s="28">
        <v>0</v>
      </c>
      <c r="H34" s="28">
        <v>0</v>
      </c>
    </row>
    <row r="35" spans="2:8" s="17" customFormat="1" ht="16.05" customHeight="1">
      <c r="B35" s="24" t="s">
        <v>63</v>
      </c>
      <c r="C35" s="25">
        <v>0</v>
      </c>
      <c r="D35" s="25">
        <v>0</v>
      </c>
      <c r="E35" s="25">
        <v>0</v>
      </c>
      <c r="F35" s="25">
        <v>0</v>
      </c>
      <c r="G35" s="25">
        <v>1</v>
      </c>
      <c r="H35" s="25">
        <v>0</v>
      </c>
    </row>
    <row r="36" spans="2:8" s="17" customFormat="1" ht="16.05" customHeight="1">
      <c r="B36" s="27" t="s">
        <v>66</v>
      </c>
      <c r="C36" s="28">
        <v>0</v>
      </c>
      <c r="D36" s="28">
        <v>0</v>
      </c>
      <c r="E36" s="28">
        <v>1</v>
      </c>
      <c r="F36" s="28">
        <v>0</v>
      </c>
      <c r="G36" s="28">
        <v>0</v>
      </c>
      <c r="H36" s="28">
        <v>0</v>
      </c>
    </row>
    <row r="37" spans="2:8" s="17" customFormat="1" ht="16.05" customHeight="1">
      <c r="B37" s="24" t="s">
        <v>67</v>
      </c>
      <c r="C37" s="25">
        <v>0</v>
      </c>
      <c r="D37" s="25">
        <v>0</v>
      </c>
      <c r="E37" s="25">
        <v>1</v>
      </c>
      <c r="F37" s="25">
        <v>0</v>
      </c>
      <c r="G37" s="25">
        <v>0</v>
      </c>
      <c r="H37" s="25">
        <v>0</v>
      </c>
    </row>
    <row r="38" spans="2:8" s="17" customFormat="1" ht="16.05" customHeight="1">
      <c r="B38" s="27" t="s">
        <v>72</v>
      </c>
      <c r="C38" s="28">
        <v>0</v>
      </c>
      <c r="D38" s="28">
        <v>0</v>
      </c>
      <c r="E38" s="28">
        <v>1</v>
      </c>
      <c r="F38" s="28">
        <v>1</v>
      </c>
      <c r="G38" s="28">
        <v>0</v>
      </c>
      <c r="H38" s="28">
        <v>0</v>
      </c>
    </row>
    <row r="39" spans="2:8" s="17" customFormat="1" ht="16.05" customHeight="1">
      <c r="B39" s="24" t="s">
        <v>115</v>
      </c>
      <c r="C39" s="25">
        <v>0</v>
      </c>
      <c r="D39" s="25">
        <v>0</v>
      </c>
      <c r="E39" s="25">
        <v>1</v>
      </c>
      <c r="F39" s="25">
        <v>0</v>
      </c>
      <c r="G39" s="25">
        <v>0</v>
      </c>
      <c r="H39" s="25">
        <v>0</v>
      </c>
    </row>
    <row r="40" spans="2:8" s="17" customFormat="1" ht="16.05" customHeight="1">
      <c r="B40" s="27" t="s">
        <v>258</v>
      </c>
      <c r="C40" s="28">
        <v>0</v>
      </c>
      <c r="D40" s="28">
        <v>0</v>
      </c>
      <c r="E40" s="28">
        <v>0</v>
      </c>
      <c r="F40" s="28">
        <v>0</v>
      </c>
      <c r="G40" s="28">
        <v>0</v>
      </c>
      <c r="H40" s="28">
        <v>1</v>
      </c>
    </row>
    <row r="41" spans="2:8" s="17" customFormat="1" ht="16.05" customHeight="1">
      <c r="B41" s="24" t="s">
        <v>243</v>
      </c>
      <c r="C41" s="25">
        <v>0</v>
      </c>
      <c r="D41" s="25">
        <v>0</v>
      </c>
      <c r="E41" s="25">
        <v>1</v>
      </c>
      <c r="F41" s="25">
        <v>0</v>
      </c>
      <c r="G41" s="25">
        <v>0</v>
      </c>
      <c r="H41" s="25">
        <v>0</v>
      </c>
    </row>
    <row r="42" spans="2:9" s="17" customFormat="1" ht="16.05" customHeight="1">
      <c r="B42" s="177" t="s">
        <v>318</v>
      </c>
      <c r="C42" s="178">
        <v>388</v>
      </c>
      <c r="D42" s="178">
        <v>266</v>
      </c>
      <c r="E42" s="178">
        <v>150</v>
      </c>
      <c r="F42" s="178">
        <v>91</v>
      </c>
      <c r="G42" s="178">
        <v>186</v>
      </c>
      <c r="H42" s="178">
        <v>110</v>
      </c>
      <c r="I42" s="84"/>
    </row>
  </sheetData>
  <mergeCells count="4">
    <mergeCell ref="E4:F4"/>
    <mergeCell ref="C4:D4"/>
    <mergeCell ref="G4:H4"/>
    <mergeCell ref="B4:B5"/>
  </mergeCells>
  <pageMargins left="0.7" right="0.7" top="0.75" bottom="0.75" header="0.3" footer="0.3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Hoja46">
    <tabColor theme="3"/>
  </sheetPr>
  <dimension ref="B2:H37"/>
  <sheetViews>
    <sheetView showGridLines="0" zoomScale="140" zoomScaleNormal="140" workbookViewId="0" topLeftCell="A1">
      <selection pane="topLeft" activeCell="K14" sqref="K14"/>
    </sheetView>
  </sheetViews>
  <sheetFormatPr defaultColWidth="11.444285714285714" defaultRowHeight="13.2"/>
  <cols>
    <col min="1" max="1" width="3.7142857142857144" customWidth="1"/>
    <col min="2" max="2" width="23.714285714285715" customWidth="1"/>
    <col min="3" max="5" width="12.714285714285714" customWidth="1"/>
  </cols>
  <sheetData>
    <row r="1" s="17" customFormat="1" ht="70.05" customHeight="1"/>
    <row r="2" spans="2:4" s="17" customFormat="1" ht="16.05" customHeight="1">
      <c r="B2" s="18" t="s">
        <v>329</v>
      </c>
      <c r="C2" s="118"/>
      <c r="D2" s="118"/>
    </row>
    <row r="3" spans="2:3" s="17" customFormat="1" ht="16.05" customHeight="1">
      <c r="B3" s="83" t="s">
        <v>2</v>
      </c>
      <c r="C3" s="19"/>
    </row>
    <row r="4" spans="2:5" s="17" customFormat="1" ht="16.05" customHeight="1">
      <c r="B4" s="72" t="s">
        <v>214</v>
      </c>
      <c r="C4" s="20" t="s">
        <v>8</v>
      </c>
      <c r="D4" s="20" t="s">
        <v>5</v>
      </c>
      <c r="E4" s="20" t="s">
        <v>318</v>
      </c>
    </row>
    <row r="5" spans="2:6" s="17" customFormat="1" ht="16.05" customHeight="1">
      <c r="B5" s="27"/>
      <c r="C5" s="129"/>
      <c r="D5" s="129"/>
      <c r="E5" s="129"/>
      <c r="F5" s="119"/>
    </row>
    <row r="6" spans="2:5" s="17" customFormat="1" ht="16.05" customHeight="1">
      <c r="B6" s="177" t="s">
        <v>318</v>
      </c>
      <c r="C6" s="178">
        <v>0</v>
      </c>
      <c r="D6" s="178">
        <v>0</v>
      </c>
      <c r="E6" s="178">
        <v>0</v>
      </c>
    </row>
    <row r="8" spans="3:4" ht="13.2">
      <c r="C8" s="2"/>
      <c r="D8" s="3"/>
    </row>
    <row r="37" spans="8:8" ht="13.2">
      <c r="H37" s="16"/>
    </row>
  </sheetData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Hoja47">
    <tabColor theme="3"/>
  </sheetPr>
  <dimension ref="B2:I37"/>
  <sheetViews>
    <sheetView showGridLines="0" zoomScale="140" zoomScaleNormal="140" workbookViewId="0" topLeftCell="A1">
      <selection pane="topLeft" activeCell="K14" sqref="K14"/>
    </sheetView>
  </sheetViews>
  <sheetFormatPr defaultColWidth="11.444285714285714" defaultRowHeight="13.2"/>
  <cols>
    <col min="1" max="1" width="3.7142857142857144" customWidth="1"/>
    <col min="2" max="2" width="23.714285714285715" customWidth="1"/>
    <col min="3" max="8" width="12.714285714285714" customWidth="1"/>
  </cols>
  <sheetData>
    <row r="1" s="17" customFormat="1" ht="70.05" customHeight="1"/>
    <row r="2" spans="2:7" s="17" customFormat="1" ht="16.05" customHeight="1">
      <c r="B2" s="17" t="s">
        <v>381</v>
      </c>
      <c r="C2" s="118"/>
      <c r="D2" s="118"/>
      <c r="E2" s="118"/>
      <c r="F2" s="118"/>
      <c r="G2" s="118"/>
    </row>
    <row r="3" spans="2:5" s="17" customFormat="1" ht="16.05" customHeight="1">
      <c r="B3" s="83" t="s">
        <v>2</v>
      </c>
      <c r="C3" s="19"/>
      <c r="D3" s="19"/>
      <c r="E3" s="19"/>
    </row>
    <row r="4" spans="2:8" s="17" customFormat="1" ht="16.05" customHeight="1">
      <c r="B4" s="72" t="s">
        <v>214</v>
      </c>
      <c r="C4" s="20" t="s">
        <v>216</v>
      </c>
      <c r="D4" s="20" t="s">
        <v>217</v>
      </c>
      <c r="E4" s="20" t="s">
        <v>218</v>
      </c>
      <c r="F4" s="20" t="s">
        <v>219</v>
      </c>
      <c r="G4" s="20" t="s">
        <v>83</v>
      </c>
      <c r="H4" s="20" t="s">
        <v>318</v>
      </c>
    </row>
    <row r="5" spans="2:9" s="17" customFormat="1" ht="16.05" customHeight="1">
      <c r="B5" s="27"/>
      <c r="C5" s="128"/>
      <c r="D5" s="128"/>
      <c r="E5" s="128"/>
      <c r="F5" s="128"/>
      <c r="G5" s="128"/>
      <c r="H5" s="128"/>
      <c r="I5" s="119"/>
    </row>
    <row r="6" spans="2:8" s="17" customFormat="1" ht="16.05" customHeight="1">
      <c r="B6" s="177" t="s">
        <v>318</v>
      </c>
      <c r="C6" s="178">
        <v>0</v>
      </c>
      <c r="D6" s="178">
        <v>0</v>
      </c>
      <c r="E6" s="178">
        <v>0</v>
      </c>
      <c r="F6" s="178">
        <v>0</v>
      </c>
      <c r="G6" s="178">
        <v>0</v>
      </c>
      <c r="H6" s="178">
        <v>0</v>
      </c>
    </row>
    <row r="8" spans="3:7" ht="13.2">
      <c r="C8" s="2"/>
      <c r="D8" s="2"/>
      <c r="E8" s="2"/>
      <c r="F8" s="3"/>
      <c r="G8" s="3"/>
    </row>
    <row r="37" spans="8:8" ht="13.2">
      <c r="H37" s="16"/>
    </row>
  </sheetData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Hoja48">
    <tabColor theme="3"/>
  </sheetPr>
  <dimension ref="B2:H37"/>
  <sheetViews>
    <sheetView showGridLines="0" zoomScale="140" zoomScaleNormal="140" workbookViewId="0" topLeftCell="A1">
      <selection pane="topLeft" activeCell="K14" sqref="K14"/>
    </sheetView>
  </sheetViews>
  <sheetFormatPr defaultColWidth="11.444285714285714" defaultRowHeight="13.2"/>
  <cols>
    <col min="1" max="1" width="3.7142857142857144" customWidth="1"/>
    <col min="2" max="2" width="23.714285714285715" customWidth="1"/>
    <col min="3" max="5" width="12.714285714285714" customWidth="1"/>
  </cols>
  <sheetData>
    <row r="1" s="17" customFormat="1" ht="70.05" customHeight="1"/>
    <row r="2" spans="2:4" s="17" customFormat="1" ht="16.05" customHeight="1">
      <c r="B2" s="17" t="s">
        <v>382</v>
      </c>
      <c r="C2" s="118"/>
      <c r="D2" s="118"/>
    </row>
    <row r="3" spans="2:3" s="17" customFormat="1" ht="16.05" customHeight="1">
      <c r="B3" s="83" t="s">
        <v>2</v>
      </c>
      <c r="C3" s="19"/>
    </row>
    <row r="4" spans="2:5" s="17" customFormat="1" ht="16.05" customHeight="1">
      <c r="B4" s="72" t="s">
        <v>214</v>
      </c>
      <c r="C4" s="20" t="s">
        <v>8</v>
      </c>
      <c r="D4" s="20" t="s">
        <v>5</v>
      </c>
      <c r="E4" s="20" t="s">
        <v>318</v>
      </c>
    </row>
    <row r="5" spans="2:6" s="17" customFormat="1" ht="16.05" customHeight="1">
      <c r="B5" s="21" t="s">
        <v>314</v>
      </c>
      <c r="C5" s="22">
        <v>1</v>
      </c>
      <c r="D5" s="22">
        <v>0</v>
      </c>
      <c r="E5" s="22">
        <v>1</v>
      </c>
      <c r="F5" s="119"/>
    </row>
    <row r="6" spans="2:6" s="17" customFormat="1" ht="16.05" customHeight="1">
      <c r="B6" s="27" t="s">
        <v>58</v>
      </c>
      <c r="C6" s="28">
        <v>1</v>
      </c>
      <c r="D6" s="28">
        <v>0</v>
      </c>
      <c r="E6" s="29">
        <v>1</v>
      </c>
      <c r="F6" s="119"/>
    </row>
    <row r="7" spans="2:5" s="17" customFormat="1" ht="16.05" customHeight="1">
      <c r="B7" s="21" t="s">
        <v>315</v>
      </c>
      <c r="C7" s="22">
        <v>1</v>
      </c>
      <c r="D7" s="22">
        <v>0</v>
      </c>
      <c r="E7" s="22">
        <v>1</v>
      </c>
    </row>
    <row r="8" spans="2:5" s="17" customFormat="1" ht="16.05" customHeight="1">
      <c r="B8" s="27" t="s">
        <v>86</v>
      </c>
      <c r="C8" s="28">
        <v>1</v>
      </c>
      <c r="D8" s="28">
        <v>0</v>
      </c>
      <c r="E8" s="29">
        <v>1</v>
      </c>
    </row>
    <row r="9" spans="2:5" s="17" customFormat="1" ht="16.05" customHeight="1">
      <c r="B9" s="177" t="s">
        <v>318</v>
      </c>
      <c r="C9" s="178">
        <v>2</v>
      </c>
      <c r="D9" s="178">
        <v>0</v>
      </c>
      <c r="E9" s="178">
        <v>2</v>
      </c>
    </row>
    <row r="37" spans="8:8" ht="13.2">
      <c r="H37" s="16"/>
    </row>
  </sheetData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Hoja49">
    <tabColor theme="3"/>
  </sheetPr>
  <dimension ref="B2:I37"/>
  <sheetViews>
    <sheetView showGridLines="0" zoomScale="140" zoomScaleNormal="140" workbookViewId="0" topLeftCell="A1">
      <selection pane="topLeft" activeCell="K14" sqref="K14"/>
    </sheetView>
  </sheetViews>
  <sheetFormatPr defaultColWidth="11.444285714285714" defaultRowHeight="13.2"/>
  <cols>
    <col min="1" max="1" width="3.7142857142857144" customWidth="1"/>
    <col min="2" max="2" width="23.714285714285715" customWidth="1"/>
    <col min="3" max="8" width="12.714285714285714" customWidth="1"/>
  </cols>
  <sheetData>
    <row r="1" s="17" customFormat="1" ht="70.05" customHeight="1"/>
    <row r="2" spans="2:7" s="17" customFormat="1" ht="16.05" customHeight="1">
      <c r="B2" s="17" t="s">
        <v>383</v>
      </c>
      <c r="C2" s="118"/>
      <c r="D2" s="118"/>
      <c r="E2" s="118"/>
      <c r="F2" s="118"/>
      <c r="G2" s="118"/>
    </row>
    <row r="3" spans="2:5" s="17" customFormat="1" ht="16.05" customHeight="1">
      <c r="B3" s="83" t="s">
        <v>2</v>
      </c>
      <c r="C3" s="19"/>
      <c r="D3" s="19"/>
      <c r="E3" s="19"/>
    </row>
    <row r="4" spans="2:8" s="17" customFormat="1" ht="16.05" customHeight="1">
      <c r="B4" s="72" t="s">
        <v>214</v>
      </c>
      <c r="C4" s="20" t="s">
        <v>216</v>
      </c>
      <c r="D4" s="20" t="s">
        <v>217</v>
      </c>
      <c r="E4" s="20" t="s">
        <v>218</v>
      </c>
      <c r="F4" s="20" t="s">
        <v>219</v>
      </c>
      <c r="G4" s="20" t="s">
        <v>83</v>
      </c>
      <c r="H4" s="20" t="s">
        <v>318</v>
      </c>
    </row>
    <row r="5" spans="2:9" s="17" customFormat="1" ht="16.05" customHeight="1">
      <c r="B5" s="21" t="s">
        <v>314</v>
      </c>
      <c r="C5" s="100">
        <v>0</v>
      </c>
      <c r="D5" s="100">
        <v>0</v>
      </c>
      <c r="E5" s="100">
        <v>1</v>
      </c>
      <c r="F5" s="100">
        <v>0</v>
      </c>
      <c r="G5" s="100">
        <v>0</v>
      </c>
      <c r="H5" s="100">
        <v>1</v>
      </c>
      <c r="I5" s="119"/>
    </row>
    <row r="6" spans="2:9" s="17" customFormat="1" ht="16.05" customHeight="1">
      <c r="B6" s="27" t="s">
        <v>58</v>
      </c>
      <c r="C6" s="28">
        <v>0</v>
      </c>
      <c r="D6" s="28">
        <v>0</v>
      </c>
      <c r="E6" s="28">
        <v>1</v>
      </c>
      <c r="F6" s="28">
        <v>0</v>
      </c>
      <c r="G6" s="28">
        <v>0</v>
      </c>
      <c r="H6" s="29">
        <v>1</v>
      </c>
      <c r="I6" s="119"/>
    </row>
    <row r="7" spans="2:8" s="17" customFormat="1" ht="16.05" customHeight="1">
      <c r="B7" s="21" t="s">
        <v>315</v>
      </c>
      <c r="C7" s="100">
        <v>0</v>
      </c>
      <c r="D7" s="100">
        <v>0</v>
      </c>
      <c r="E7" s="100">
        <v>0</v>
      </c>
      <c r="F7" s="100">
        <v>1</v>
      </c>
      <c r="G7" s="100">
        <v>0</v>
      </c>
      <c r="H7" s="100">
        <v>1</v>
      </c>
    </row>
    <row r="8" spans="2:8" s="17" customFormat="1" ht="16.05" customHeight="1">
      <c r="B8" s="27" t="s">
        <v>86</v>
      </c>
      <c r="C8" s="28">
        <v>0</v>
      </c>
      <c r="D8" s="28">
        <v>0</v>
      </c>
      <c r="E8" s="28">
        <v>0</v>
      </c>
      <c r="F8" s="28">
        <v>1</v>
      </c>
      <c r="G8" s="28">
        <v>0</v>
      </c>
      <c r="H8" s="29">
        <v>1</v>
      </c>
    </row>
    <row r="9" spans="2:8" s="17" customFormat="1" ht="16.05" customHeight="1">
      <c r="B9" s="177" t="s">
        <v>318</v>
      </c>
      <c r="C9" s="178">
        <v>0</v>
      </c>
      <c r="D9" s="178">
        <v>0</v>
      </c>
      <c r="E9" s="178">
        <v>1</v>
      </c>
      <c r="F9" s="178">
        <v>1</v>
      </c>
      <c r="G9" s="178">
        <v>0</v>
      </c>
      <c r="H9" s="178">
        <v>2</v>
      </c>
    </row>
    <row r="37" spans="8:8" ht="13.2">
      <c r="H37" s="16"/>
    </row>
  </sheetData>
  <printOptions horizontalCentered="1"/>
  <pageMargins left="0" right="0" top="0" bottom="0" header="0" footer="0.7874015748031497"/>
  <pageSetup orientation="landscape" paperSize="9" r:id="rId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tabColor theme="3"/>
  </sheetPr>
  <dimension ref="B2:C131"/>
  <sheetViews>
    <sheetView showGridLines="0" zoomScale="140" zoomScaleNormal="140" workbookViewId="0" topLeftCell="A1">
      <pane ySplit="4" topLeftCell="A56" activePane="bottomLeft" state="frozen"/>
      <selection pane="topLeft" activeCell="K14" sqref="K14"/>
      <selection pane="bottomLeft" activeCell="K14" sqref="K14"/>
    </sheetView>
  </sheetViews>
  <sheetFormatPr defaultColWidth="11.554285714285713" defaultRowHeight="12"/>
  <cols>
    <col min="1" max="1" width="3.7142857142857144" style="17" customWidth="1"/>
    <col min="2" max="2" width="26.571428571428573" style="17" customWidth="1"/>
    <col min="3" max="3" width="12.285714285714286" style="17" customWidth="1"/>
    <col min="4" max="16384" width="11.571428571428571" style="17"/>
  </cols>
  <sheetData>
    <row r="1" ht="70.05" customHeight="1"/>
    <row r="2" spans="2:2" ht="16.05" customHeight="1">
      <c r="B2" s="18" t="s">
        <v>319</v>
      </c>
    </row>
    <row r="3" ht="16.05" customHeight="1"/>
    <row r="4" spans="2:3" ht="16.05" customHeight="1">
      <c r="B4" s="1" t="s">
        <v>77</v>
      </c>
      <c r="C4" s="20" t="s">
        <v>1</v>
      </c>
    </row>
    <row r="5" spans="2:3" ht="16.05" customHeight="1">
      <c r="B5" s="44" t="s">
        <v>74</v>
      </c>
      <c r="C5" s="45">
        <v>45760</v>
      </c>
    </row>
    <row r="6" spans="2:3" ht="16.05" customHeight="1">
      <c r="B6" s="44" t="s">
        <v>14</v>
      </c>
      <c r="C6" s="45">
        <v>36074</v>
      </c>
    </row>
    <row r="7" spans="2:3" ht="16.05" customHeight="1">
      <c r="B7" s="44" t="s">
        <v>60</v>
      </c>
      <c r="C7" s="45">
        <v>8945</v>
      </c>
    </row>
    <row r="8" spans="2:3" ht="16.05" customHeight="1">
      <c r="B8" s="44" t="s">
        <v>54</v>
      </c>
      <c r="C8" s="45">
        <v>3913</v>
      </c>
    </row>
    <row r="9" spans="2:3" ht="16.05" customHeight="1">
      <c r="B9" s="44" t="s">
        <v>46</v>
      </c>
      <c r="C9" s="45">
        <v>3017</v>
      </c>
    </row>
    <row r="10" spans="2:3" ht="16.05" customHeight="1">
      <c r="B10" s="46" t="s">
        <v>57</v>
      </c>
      <c r="C10" s="47">
        <v>2121</v>
      </c>
    </row>
    <row r="11" spans="2:3" ht="16.05" customHeight="1">
      <c r="B11" s="46" t="s">
        <v>12</v>
      </c>
      <c r="C11" s="47">
        <v>1726</v>
      </c>
    </row>
    <row r="12" spans="2:3" ht="16.05" customHeight="1">
      <c r="B12" s="46" t="s">
        <v>16</v>
      </c>
      <c r="C12" s="47">
        <v>1694</v>
      </c>
    </row>
    <row r="13" spans="2:3" ht="16.05" customHeight="1">
      <c r="B13" s="46" t="s">
        <v>34</v>
      </c>
      <c r="C13" s="47">
        <v>1506</v>
      </c>
    </row>
    <row r="14" spans="2:3" ht="16.05" customHeight="1">
      <c r="B14" s="46" t="s">
        <v>31</v>
      </c>
      <c r="C14" s="47">
        <v>1394</v>
      </c>
    </row>
    <row r="15" spans="2:3" ht="16.05" customHeight="1">
      <c r="B15" s="48" t="s">
        <v>62</v>
      </c>
      <c r="C15" s="49">
        <v>1297</v>
      </c>
    </row>
    <row r="16" spans="2:3" ht="16.05" customHeight="1">
      <c r="B16" s="50" t="s">
        <v>65</v>
      </c>
      <c r="C16" s="51">
        <v>857</v>
      </c>
    </row>
    <row r="17" spans="2:3" ht="16.05" customHeight="1">
      <c r="B17" s="48" t="s">
        <v>19</v>
      </c>
      <c r="C17" s="49">
        <v>703</v>
      </c>
    </row>
    <row r="18" spans="2:3" ht="16.05" customHeight="1">
      <c r="B18" s="50" t="s">
        <v>128</v>
      </c>
      <c r="C18" s="51">
        <v>703</v>
      </c>
    </row>
    <row r="19" spans="2:3" ht="16.05" customHeight="1">
      <c r="B19" s="48" t="s">
        <v>40</v>
      </c>
      <c r="C19" s="49">
        <v>693</v>
      </c>
    </row>
    <row r="20" spans="2:3" ht="16.05" customHeight="1">
      <c r="B20" s="50" t="s">
        <v>61</v>
      </c>
      <c r="C20" s="51">
        <v>684</v>
      </c>
    </row>
    <row r="21" spans="2:3" ht="16.05" customHeight="1">
      <c r="B21" s="48" t="s">
        <v>68</v>
      </c>
      <c r="C21" s="49">
        <v>648</v>
      </c>
    </row>
    <row r="22" spans="2:3" ht="16.05" customHeight="1">
      <c r="B22" s="50" t="s">
        <v>32</v>
      </c>
      <c r="C22" s="51">
        <v>631</v>
      </c>
    </row>
    <row r="23" spans="2:3" ht="16.05" customHeight="1">
      <c r="B23" s="48" t="s">
        <v>24</v>
      </c>
      <c r="C23" s="49">
        <v>612</v>
      </c>
    </row>
    <row r="24" spans="2:3" ht="16.05" customHeight="1">
      <c r="B24" s="50" t="s">
        <v>15</v>
      </c>
      <c r="C24" s="51">
        <v>583</v>
      </c>
    </row>
    <row r="25" spans="2:3" ht="16.05" customHeight="1">
      <c r="B25" s="48" t="s">
        <v>18</v>
      </c>
      <c r="C25" s="49">
        <v>457</v>
      </c>
    </row>
    <row r="26" spans="2:3" ht="16.05" customHeight="1">
      <c r="B26" s="50" t="s">
        <v>42</v>
      </c>
      <c r="C26" s="51">
        <v>303</v>
      </c>
    </row>
    <row r="27" spans="2:3" ht="16.05" customHeight="1">
      <c r="B27" s="48" t="s">
        <v>11</v>
      </c>
      <c r="C27" s="49">
        <v>290</v>
      </c>
    </row>
    <row r="28" spans="2:3" ht="16.05" customHeight="1">
      <c r="B28" s="50" t="s">
        <v>29</v>
      </c>
      <c r="C28" s="51">
        <v>264</v>
      </c>
    </row>
    <row r="29" spans="2:3" ht="16.05" customHeight="1">
      <c r="B29" s="48" t="s">
        <v>110</v>
      </c>
      <c r="C29" s="49">
        <v>254</v>
      </c>
    </row>
    <row r="30" spans="2:3" ht="16.05" customHeight="1">
      <c r="B30" s="50" t="s">
        <v>39</v>
      </c>
      <c r="C30" s="51">
        <v>252</v>
      </c>
    </row>
    <row r="31" spans="2:3" ht="16.05" customHeight="1">
      <c r="B31" s="48" t="s">
        <v>21</v>
      </c>
      <c r="C31" s="49">
        <v>251</v>
      </c>
    </row>
    <row r="32" spans="2:3" ht="16.05" customHeight="1">
      <c r="B32" s="50" t="s">
        <v>71</v>
      </c>
      <c r="C32" s="51">
        <v>230</v>
      </c>
    </row>
    <row r="33" spans="2:3" ht="16.05" customHeight="1">
      <c r="B33" s="48" t="s">
        <v>72</v>
      </c>
      <c r="C33" s="49">
        <v>228</v>
      </c>
    </row>
    <row r="34" spans="2:3" ht="16.05" customHeight="1">
      <c r="B34" s="50" t="s">
        <v>114</v>
      </c>
      <c r="C34" s="51">
        <v>226</v>
      </c>
    </row>
    <row r="35" spans="2:3" ht="16.05" customHeight="1">
      <c r="B35" s="48" t="s">
        <v>75</v>
      </c>
      <c r="C35" s="49">
        <v>202</v>
      </c>
    </row>
    <row r="36" spans="2:3" ht="16.05" customHeight="1">
      <c r="B36" s="50" t="s">
        <v>25</v>
      </c>
      <c r="C36" s="51">
        <v>190</v>
      </c>
    </row>
    <row r="37" spans="2:3" ht="16.05" customHeight="1">
      <c r="B37" s="48" t="s">
        <v>13</v>
      </c>
      <c r="C37" s="49">
        <v>184</v>
      </c>
    </row>
    <row r="38" spans="2:3" ht="16.05" customHeight="1">
      <c r="B38" s="50" t="s">
        <v>56</v>
      </c>
      <c r="C38" s="51">
        <v>160</v>
      </c>
    </row>
    <row r="39" spans="2:3" ht="16.05" customHeight="1">
      <c r="B39" s="48" t="s">
        <v>20</v>
      </c>
      <c r="C39" s="49">
        <v>135</v>
      </c>
    </row>
    <row r="40" spans="2:3" ht="16.05" customHeight="1">
      <c r="B40" s="50" t="s">
        <v>27</v>
      </c>
      <c r="C40" s="51">
        <v>129</v>
      </c>
    </row>
    <row r="41" spans="2:3" ht="16.05" customHeight="1">
      <c r="B41" s="48" t="s">
        <v>22</v>
      </c>
      <c r="C41" s="49">
        <v>123</v>
      </c>
    </row>
    <row r="42" spans="2:3" ht="16.05" customHeight="1">
      <c r="B42" s="50" t="s">
        <v>185</v>
      </c>
      <c r="C42" s="51">
        <v>103</v>
      </c>
    </row>
    <row r="43" spans="2:3" ht="16.05" customHeight="1">
      <c r="B43" s="48" t="s">
        <v>130</v>
      </c>
      <c r="C43" s="49">
        <v>93</v>
      </c>
    </row>
    <row r="44" spans="2:3" ht="16.05" customHeight="1">
      <c r="B44" s="50" t="s">
        <v>41</v>
      </c>
      <c r="C44" s="51">
        <v>91</v>
      </c>
    </row>
    <row r="45" spans="2:3" ht="16.05" customHeight="1">
      <c r="B45" s="48" t="s">
        <v>59</v>
      </c>
      <c r="C45" s="49">
        <v>90</v>
      </c>
    </row>
    <row r="46" spans="2:3" ht="16.05" customHeight="1">
      <c r="B46" s="50" t="s">
        <v>55</v>
      </c>
      <c r="C46" s="51">
        <v>89</v>
      </c>
    </row>
    <row r="47" spans="2:3" ht="16.05" customHeight="1">
      <c r="B47" s="48" t="s">
        <v>10</v>
      </c>
      <c r="C47" s="49">
        <v>88</v>
      </c>
    </row>
    <row r="48" spans="2:3" ht="16.05" customHeight="1">
      <c r="B48" s="50" t="s">
        <v>23</v>
      </c>
      <c r="C48" s="51">
        <v>83</v>
      </c>
    </row>
    <row r="49" spans="2:3" ht="16.05" customHeight="1">
      <c r="B49" s="48" t="s">
        <v>35</v>
      </c>
      <c r="C49" s="49">
        <v>70</v>
      </c>
    </row>
    <row r="50" spans="2:3" ht="16.05" customHeight="1">
      <c r="B50" s="50" t="s">
        <v>33</v>
      </c>
      <c r="C50" s="51">
        <v>60</v>
      </c>
    </row>
    <row r="51" spans="2:3" ht="16.05" customHeight="1">
      <c r="B51" s="48" t="s">
        <v>30</v>
      </c>
      <c r="C51" s="49">
        <v>56</v>
      </c>
    </row>
    <row r="52" spans="2:3" ht="16.05" customHeight="1">
      <c r="B52" s="50" t="s">
        <v>26</v>
      </c>
      <c r="C52" s="51">
        <v>56</v>
      </c>
    </row>
    <row r="53" spans="2:3" ht="16.05" customHeight="1">
      <c r="B53" s="48" t="s">
        <v>48</v>
      </c>
      <c r="C53" s="49">
        <v>55</v>
      </c>
    </row>
    <row r="54" spans="2:3" ht="16.05" customHeight="1">
      <c r="B54" s="50" t="s">
        <v>66</v>
      </c>
      <c r="C54" s="51">
        <v>54</v>
      </c>
    </row>
    <row r="55" spans="2:3" ht="16.05" customHeight="1">
      <c r="B55" s="48" t="s">
        <v>43</v>
      </c>
      <c r="C55" s="49">
        <v>52</v>
      </c>
    </row>
    <row r="56" spans="2:3" ht="16.05" customHeight="1">
      <c r="B56" s="50" t="s">
        <v>113</v>
      </c>
      <c r="C56" s="51">
        <v>49</v>
      </c>
    </row>
    <row r="57" spans="2:3" ht="16.05" customHeight="1">
      <c r="B57" s="48" t="s">
        <v>17</v>
      </c>
      <c r="C57" s="49">
        <v>47</v>
      </c>
    </row>
    <row r="58" spans="2:3" ht="16.05" customHeight="1">
      <c r="B58" s="50" t="s">
        <v>47</v>
      </c>
      <c r="C58" s="51">
        <v>38</v>
      </c>
    </row>
    <row r="59" spans="2:3" ht="16.05" customHeight="1">
      <c r="B59" s="48" t="s">
        <v>129</v>
      </c>
      <c r="C59" s="49">
        <v>37</v>
      </c>
    </row>
    <row r="60" spans="2:3" ht="16.05" customHeight="1">
      <c r="B60" s="50" t="s">
        <v>28</v>
      </c>
      <c r="C60" s="51">
        <v>33</v>
      </c>
    </row>
    <row r="61" spans="2:3" ht="16.05" customHeight="1">
      <c r="B61" s="48" t="s">
        <v>45</v>
      </c>
      <c r="C61" s="49">
        <v>33</v>
      </c>
    </row>
    <row r="62" spans="2:3" ht="16.05" customHeight="1">
      <c r="B62" s="50" t="s">
        <v>49</v>
      </c>
      <c r="C62" s="51">
        <v>33</v>
      </c>
    </row>
    <row r="63" spans="2:3" ht="16.05" customHeight="1">
      <c r="B63" s="48" t="s">
        <v>116</v>
      </c>
      <c r="C63" s="49">
        <v>31</v>
      </c>
    </row>
    <row r="64" spans="2:3" ht="16.05" customHeight="1">
      <c r="B64" s="50" t="s">
        <v>193</v>
      </c>
      <c r="C64" s="51">
        <v>28</v>
      </c>
    </row>
    <row r="65" spans="2:3" ht="16.05" customHeight="1">
      <c r="B65" s="48" t="s">
        <v>70</v>
      </c>
      <c r="C65" s="49">
        <v>25</v>
      </c>
    </row>
    <row r="66" spans="2:3" ht="16.05" customHeight="1">
      <c r="B66" s="50" t="s">
        <v>44</v>
      </c>
      <c r="C66" s="51">
        <v>24</v>
      </c>
    </row>
    <row r="67" spans="2:3" ht="16.05" customHeight="1">
      <c r="B67" s="48" t="s">
        <v>122</v>
      </c>
      <c r="C67" s="49">
        <v>22</v>
      </c>
    </row>
    <row r="68" spans="2:3" ht="16.05" customHeight="1">
      <c r="B68" s="50" t="s">
        <v>64</v>
      </c>
      <c r="C68" s="51">
        <v>21</v>
      </c>
    </row>
    <row r="69" spans="2:3" ht="16.05" customHeight="1">
      <c r="B69" s="48" t="s">
        <v>36</v>
      </c>
      <c r="C69" s="49">
        <v>19</v>
      </c>
    </row>
    <row r="70" spans="2:3" ht="16.05" customHeight="1">
      <c r="B70" s="50" t="s">
        <v>51</v>
      </c>
      <c r="C70" s="51">
        <v>19</v>
      </c>
    </row>
    <row r="71" spans="2:3" ht="16.05" customHeight="1">
      <c r="B71" s="48" t="s">
        <v>228</v>
      </c>
      <c r="C71" s="49">
        <v>19</v>
      </c>
    </row>
    <row r="72" spans="2:3" ht="16.05" customHeight="1">
      <c r="B72" s="50" t="s">
        <v>9</v>
      </c>
      <c r="C72" s="51">
        <v>17</v>
      </c>
    </row>
    <row r="73" spans="2:3" ht="16.05" customHeight="1">
      <c r="B73" s="48" t="s">
        <v>115</v>
      </c>
      <c r="C73" s="49">
        <v>16</v>
      </c>
    </row>
    <row r="74" spans="2:3" ht="16.05" customHeight="1">
      <c r="B74" s="50" t="s">
        <v>192</v>
      </c>
      <c r="C74" s="51">
        <v>15</v>
      </c>
    </row>
    <row r="75" spans="2:3" ht="16.05" customHeight="1">
      <c r="B75" s="48" t="s">
        <v>112</v>
      </c>
      <c r="C75" s="49">
        <v>14</v>
      </c>
    </row>
    <row r="76" spans="2:3" ht="16.05" customHeight="1">
      <c r="B76" s="50" t="s">
        <v>58</v>
      </c>
      <c r="C76" s="51">
        <v>12</v>
      </c>
    </row>
    <row r="77" spans="2:3" ht="16.05" customHeight="1">
      <c r="B77" s="48" t="s">
        <v>53</v>
      </c>
      <c r="C77" s="49">
        <v>11</v>
      </c>
    </row>
    <row r="78" spans="2:3" ht="16.05" customHeight="1">
      <c r="B78" s="50" t="s">
        <v>124</v>
      </c>
      <c r="C78" s="51">
        <v>10</v>
      </c>
    </row>
    <row r="79" spans="2:3" ht="16.05" customHeight="1">
      <c r="B79" s="48" t="s">
        <v>63</v>
      </c>
      <c r="C79" s="49">
        <v>10</v>
      </c>
    </row>
    <row r="80" spans="2:3" ht="16.05" customHeight="1">
      <c r="B80" s="50" t="s">
        <v>50</v>
      </c>
      <c r="C80" s="51">
        <v>9</v>
      </c>
    </row>
    <row r="81" spans="2:3" ht="16.05" customHeight="1">
      <c r="B81" s="48" t="s">
        <v>252</v>
      </c>
      <c r="C81" s="49">
        <v>9</v>
      </c>
    </row>
    <row r="82" spans="2:3" ht="16.05" customHeight="1">
      <c r="B82" s="50" t="s">
        <v>119</v>
      </c>
      <c r="C82" s="51">
        <v>8</v>
      </c>
    </row>
    <row r="83" spans="2:3" ht="16.05" customHeight="1">
      <c r="B83" s="48" t="s">
        <v>37</v>
      </c>
      <c r="C83" s="49">
        <v>8</v>
      </c>
    </row>
    <row r="84" spans="2:3" ht="16.05" customHeight="1">
      <c r="B84" s="50" t="s">
        <v>67</v>
      </c>
      <c r="C84" s="51">
        <v>8</v>
      </c>
    </row>
    <row r="85" spans="2:3" ht="16.05" customHeight="1">
      <c r="B85" s="48" t="s">
        <v>184</v>
      </c>
      <c r="C85" s="49">
        <v>7</v>
      </c>
    </row>
    <row r="86" spans="2:3" ht="16.05" customHeight="1">
      <c r="B86" s="50" t="s">
        <v>190</v>
      </c>
      <c r="C86" s="51">
        <v>7</v>
      </c>
    </row>
    <row r="87" spans="2:3" ht="16.05" customHeight="1">
      <c r="B87" s="48" t="s">
        <v>259</v>
      </c>
      <c r="C87" s="49">
        <v>6</v>
      </c>
    </row>
    <row r="88" spans="2:3" ht="16.05" customHeight="1">
      <c r="B88" s="50" t="s">
        <v>111</v>
      </c>
      <c r="C88" s="51">
        <v>6</v>
      </c>
    </row>
    <row r="89" spans="2:3" ht="16.05" customHeight="1">
      <c r="B89" s="48" t="s">
        <v>52</v>
      </c>
      <c r="C89" s="49">
        <v>6</v>
      </c>
    </row>
    <row r="90" spans="2:3" ht="16.05" customHeight="1">
      <c r="B90" s="50" t="s">
        <v>229</v>
      </c>
      <c r="C90" s="51">
        <v>6</v>
      </c>
    </row>
    <row r="91" spans="2:3" ht="16.05" customHeight="1">
      <c r="B91" s="48" t="s">
        <v>254</v>
      </c>
      <c r="C91" s="49">
        <v>6</v>
      </c>
    </row>
    <row r="92" spans="2:3" ht="16.05" customHeight="1">
      <c r="B92" s="50" t="s">
        <v>120</v>
      </c>
      <c r="C92" s="51">
        <v>5</v>
      </c>
    </row>
    <row r="93" spans="2:3" ht="16.05" customHeight="1">
      <c r="B93" s="48" t="s">
        <v>240</v>
      </c>
      <c r="C93" s="49">
        <v>5</v>
      </c>
    </row>
    <row r="94" spans="2:3" ht="16.05" customHeight="1">
      <c r="B94" s="50" t="s">
        <v>232</v>
      </c>
      <c r="C94" s="51">
        <v>5</v>
      </c>
    </row>
    <row r="95" spans="2:3" ht="16.05" customHeight="1">
      <c r="B95" s="48" t="s">
        <v>126</v>
      </c>
      <c r="C95" s="49">
        <v>5</v>
      </c>
    </row>
    <row r="96" spans="2:3" ht="16.05" customHeight="1">
      <c r="B96" s="50" t="s">
        <v>94</v>
      </c>
      <c r="C96" s="51">
        <v>5</v>
      </c>
    </row>
    <row r="97" spans="2:3" ht="16.05" customHeight="1">
      <c r="B97" s="48" t="s">
        <v>194</v>
      </c>
      <c r="C97" s="49">
        <v>5</v>
      </c>
    </row>
    <row r="98" spans="2:3" ht="16.05" customHeight="1">
      <c r="B98" s="50" t="s">
        <v>191</v>
      </c>
      <c r="C98" s="51">
        <v>4</v>
      </c>
    </row>
    <row r="99" spans="2:3" ht="16.05" customHeight="1">
      <c r="B99" s="48" t="s">
        <v>123</v>
      </c>
      <c r="C99" s="49">
        <v>4</v>
      </c>
    </row>
    <row r="100" spans="2:3" ht="16.05" customHeight="1">
      <c r="B100" s="50" t="s">
        <v>210</v>
      </c>
      <c r="C100" s="51">
        <v>4</v>
      </c>
    </row>
    <row r="101" spans="2:3" ht="16.05" customHeight="1">
      <c r="B101" s="48" t="s">
        <v>237</v>
      </c>
      <c r="C101" s="49">
        <v>3</v>
      </c>
    </row>
    <row r="102" spans="2:3" ht="16.05" customHeight="1">
      <c r="B102" s="50" t="s">
        <v>97</v>
      </c>
      <c r="C102" s="51">
        <v>3</v>
      </c>
    </row>
    <row r="103" spans="2:3" ht="16.05" customHeight="1">
      <c r="B103" s="48" t="s">
        <v>257</v>
      </c>
      <c r="C103" s="49">
        <v>3</v>
      </c>
    </row>
    <row r="104" spans="2:3" ht="16.05" customHeight="1">
      <c r="B104" s="50" t="s">
        <v>279</v>
      </c>
      <c r="C104" s="51">
        <v>3</v>
      </c>
    </row>
    <row r="105" spans="2:3" ht="16.05" customHeight="1">
      <c r="B105" s="48" t="s">
        <v>277</v>
      </c>
      <c r="C105" s="49">
        <v>3</v>
      </c>
    </row>
    <row r="106" spans="2:3" ht="16.05" customHeight="1">
      <c r="B106" s="50" t="s">
        <v>69</v>
      </c>
      <c r="C106" s="51">
        <v>3</v>
      </c>
    </row>
    <row r="107" spans="2:3" ht="16.05" customHeight="1">
      <c r="B107" s="48" t="s">
        <v>188</v>
      </c>
      <c r="C107" s="49">
        <v>2</v>
      </c>
    </row>
    <row r="108" spans="2:3" ht="16.05" customHeight="1">
      <c r="B108" s="50" t="s">
        <v>212</v>
      </c>
      <c r="C108" s="51">
        <v>2</v>
      </c>
    </row>
    <row r="109" spans="2:3" ht="16.05" customHeight="1">
      <c r="B109" s="48" t="s">
        <v>231</v>
      </c>
      <c r="C109" s="49">
        <v>2</v>
      </c>
    </row>
    <row r="110" spans="2:3" ht="16.05" customHeight="1">
      <c r="B110" s="50" t="s">
        <v>127</v>
      </c>
      <c r="C110" s="51">
        <v>2</v>
      </c>
    </row>
    <row r="111" spans="2:3" ht="16.05" customHeight="1">
      <c r="B111" s="48" t="s">
        <v>255</v>
      </c>
      <c r="C111" s="49">
        <v>2</v>
      </c>
    </row>
    <row r="112" spans="2:3" ht="16.05" customHeight="1">
      <c r="B112" s="50" t="s">
        <v>101</v>
      </c>
      <c r="C112" s="51">
        <v>2</v>
      </c>
    </row>
    <row r="113" spans="2:3" ht="16.05" customHeight="1">
      <c r="B113" s="48" t="s">
        <v>186</v>
      </c>
      <c r="C113" s="49">
        <v>2</v>
      </c>
    </row>
    <row r="114" spans="2:3" ht="16.05" customHeight="1">
      <c r="B114" s="50" t="s">
        <v>73</v>
      </c>
      <c r="C114" s="51">
        <v>2</v>
      </c>
    </row>
    <row r="115" spans="2:3" ht="16.05" customHeight="1">
      <c r="B115" s="48" t="s">
        <v>89</v>
      </c>
      <c r="C115" s="49">
        <v>1</v>
      </c>
    </row>
    <row r="116" spans="2:3" ht="16.05" customHeight="1">
      <c r="B116" s="50" t="s">
        <v>278</v>
      </c>
      <c r="C116" s="51">
        <v>1</v>
      </c>
    </row>
    <row r="117" spans="2:3" ht="16.05" customHeight="1">
      <c r="B117" s="48" t="s">
        <v>242</v>
      </c>
      <c r="C117" s="49">
        <v>1</v>
      </c>
    </row>
    <row r="118" spans="2:3" ht="16.05" customHeight="1">
      <c r="B118" s="50" t="s">
        <v>227</v>
      </c>
      <c r="C118" s="51">
        <v>1</v>
      </c>
    </row>
    <row r="119" spans="2:3" ht="16.05" customHeight="1">
      <c r="B119" s="48" t="s">
        <v>189</v>
      </c>
      <c r="C119" s="49">
        <v>1</v>
      </c>
    </row>
    <row r="120" spans="2:3" ht="16.05" customHeight="1">
      <c r="B120" s="50" t="s">
        <v>275</v>
      </c>
      <c r="C120" s="51">
        <v>1</v>
      </c>
    </row>
    <row r="121" spans="2:3" ht="16.05" customHeight="1">
      <c r="B121" s="48" t="s">
        <v>253</v>
      </c>
      <c r="C121" s="49">
        <v>1</v>
      </c>
    </row>
    <row r="122" spans="2:3" ht="16.05" customHeight="1">
      <c r="B122" s="50" t="s">
        <v>93</v>
      </c>
      <c r="C122" s="51">
        <v>1</v>
      </c>
    </row>
    <row r="123" spans="2:3" ht="16.05" customHeight="1">
      <c r="B123" s="48" t="s">
        <v>38</v>
      </c>
      <c r="C123" s="49">
        <v>1</v>
      </c>
    </row>
    <row r="124" spans="2:3" ht="16.05" customHeight="1">
      <c r="B124" s="50" t="s">
        <v>99</v>
      </c>
      <c r="C124" s="51">
        <v>1</v>
      </c>
    </row>
    <row r="125" spans="2:3" ht="16.05" customHeight="1">
      <c r="B125" s="48" t="s">
        <v>125</v>
      </c>
      <c r="C125" s="49">
        <v>1</v>
      </c>
    </row>
    <row r="126" spans="2:3" ht="16.05" customHeight="1">
      <c r="B126" s="50" t="s">
        <v>276</v>
      </c>
      <c r="C126" s="51">
        <v>1</v>
      </c>
    </row>
    <row r="127" spans="2:3" ht="16.05" customHeight="1">
      <c r="B127" s="48" t="s">
        <v>280</v>
      </c>
      <c r="C127" s="49">
        <v>1</v>
      </c>
    </row>
    <row r="128" spans="2:3" ht="16.05" customHeight="1">
      <c r="B128" s="50" t="s">
        <v>236</v>
      </c>
      <c r="C128" s="51">
        <v>1</v>
      </c>
    </row>
    <row r="129" spans="2:3" ht="16.05" customHeight="1">
      <c r="B129" s="48" t="s">
        <v>230</v>
      </c>
      <c r="C129" s="49">
        <v>1</v>
      </c>
    </row>
    <row r="130" spans="2:3" ht="16.05" customHeight="1">
      <c r="B130" s="50" t="s">
        <v>239</v>
      </c>
      <c r="C130" s="51">
        <v>1</v>
      </c>
    </row>
    <row r="131" spans="2:3" ht="16.05" customHeight="1">
      <c r="B131" s="177" t="s">
        <v>318</v>
      </c>
      <c r="C131" s="178">
        <v>119240</v>
      </c>
    </row>
  </sheetData>
  <sortState ref="B115:B130">
    <sortCondition sortBy="value" ref="B115:B130"/>
  </sortState>
  <printOptions horizontalCentered="1"/>
  <pageMargins left="0" right="0" top="0" bottom="0" header="0" footer="0.7874015748031497"/>
  <pageSetup orientation="portrait" paperSize="9" r:id="rId2"/>
  <headerFooter alignWithMargins="0">
    <oddFooter>&amp;R&amp;8Pag.: &amp;P de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tabColor theme="3"/>
  </sheetPr>
  <dimension ref="B2:Z164"/>
  <sheetViews>
    <sheetView showGridLines="0" zoomScale="140" zoomScaleNormal="140" workbookViewId="0" topLeftCell="A1">
      <pane ySplit="4" topLeftCell="A146" activePane="bottomLeft" state="frozen"/>
      <selection pane="topLeft" activeCell="K14" sqref="K14"/>
      <selection pane="bottomLeft" activeCell="K14" sqref="K14"/>
    </sheetView>
  </sheetViews>
  <sheetFormatPr defaultColWidth="11.554285714285713" defaultRowHeight="12"/>
  <cols>
    <col min="1" max="1" width="3.7142857142857144" style="17" customWidth="1"/>
    <col min="2" max="2" width="25.428571428571427" style="17" customWidth="1"/>
    <col min="3" max="3" width="10.285714285714286" style="17" customWidth="1"/>
    <col min="4" max="4" width="10.714285714285714" style="17" customWidth="1"/>
    <col min="5" max="5" width="14.428571428571429" style="17" customWidth="1"/>
    <col min="6" max="6" width="10.428571428571429" style="17" customWidth="1"/>
    <col min="7" max="16384" width="11.571428571428571" style="17"/>
  </cols>
  <sheetData>
    <row r="1" ht="70.05" customHeight="1"/>
    <row r="2" spans="2:5" ht="16.05" customHeight="1">
      <c r="B2" s="17" t="s">
        <v>347</v>
      </c>
      <c r="C2" s="32"/>
      <c r="D2" s="32"/>
      <c r="E2" s="55"/>
    </row>
    <row r="3" ht="16.05" customHeight="1"/>
    <row r="4" spans="2:7" ht="31.95" customHeight="1">
      <c r="B4" s="1" t="s">
        <v>0</v>
      </c>
      <c r="C4" s="193" t="s">
        <v>3</v>
      </c>
      <c r="D4" s="193" t="s">
        <v>4</v>
      </c>
      <c r="E4" s="193" t="s">
        <v>108</v>
      </c>
      <c r="F4" s="20" t="s">
        <v>109</v>
      </c>
      <c r="G4" s="20" t="s">
        <v>318</v>
      </c>
    </row>
    <row r="5" spans="2:7" ht="16.05" customHeight="1">
      <c r="B5" s="21" t="s">
        <v>310</v>
      </c>
      <c r="C5" s="22">
        <v>7951</v>
      </c>
      <c r="D5" s="22">
        <v>1098</v>
      </c>
      <c r="E5" s="22">
        <v>262</v>
      </c>
      <c r="F5" s="22">
        <v>721</v>
      </c>
      <c r="G5" s="22">
        <v>10032</v>
      </c>
    </row>
    <row r="6" spans="2:7" ht="16.05" customHeight="1">
      <c r="B6" s="24" t="s">
        <v>54</v>
      </c>
      <c r="C6" s="25">
        <v>3287</v>
      </c>
      <c r="D6" s="25">
        <v>88</v>
      </c>
      <c r="E6" s="25">
        <v>18</v>
      </c>
      <c r="F6" s="25">
        <v>520</v>
      </c>
      <c r="G6" s="26">
        <v>3913</v>
      </c>
    </row>
    <row r="7" spans="2:7" ht="16.05" customHeight="1">
      <c r="B7" s="27" t="s">
        <v>12</v>
      </c>
      <c r="C7" s="28">
        <v>1344</v>
      </c>
      <c r="D7" s="28">
        <v>327</v>
      </c>
      <c r="E7" s="28">
        <v>55</v>
      </c>
      <c r="F7" s="28">
        <v>0</v>
      </c>
      <c r="G7" s="29">
        <v>1726</v>
      </c>
    </row>
    <row r="8" spans="2:7" ht="16.05" customHeight="1">
      <c r="B8" s="24" t="s">
        <v>62</v>
      </c>
      <c r="C8" s="25">
        <v>1197</v>
      </c>
      <c r="D8" s="25">
        <v>24</v>
      </c>
      <c r="E8" s="25">
        <v>5</v>
      </c>
      <c r="F8" s="25">
        <v>71</v>
      </c>
      <c r="G8" s="26">
        <v>1297</v>
      </c>
    </row>
    <row r="9" spans="2:7" ht="16.05" customHeight="1">
      <c r="B9" s="27" t="s">
        <v>68</v>
      </c>
      <c r="C9" s="28">
        <v>342</v>
      </c>
      <c r="D9" s="28">
        <v>295</v>
      </c>
      <c r="E9" s="28">
        <v>11</v>
      </c>
      <c r="F9" s="28">
        <v>0</v>
      </c>
      <c r="G9" s="29">
        <v>648</v>
      </c>
    </row>
    <row r="10" spans="2:7" ht="16.05" customHeight="1">
      <c r="B10" s="24" t="s">
        <v>18</v>
      </c>
      <c r="C10" s="25">
        <v>305</v>
      </c>
      <c r="D10" s="25">
        <v>25</v>
      </c>
      <c r="E10" s="25">
        <v>11</v>
      </c>
      <c r="F10" s="25">
        <v>116</v>
      </c>
      <c r="G10" s="26">
        <v>457</v>
      </c>
    </row>
    <row r="11" spans="2:7" ht="16.05" customHeight="1">
      <c r="B11" s="27" t="s">
        <v>11</v>
      </c>
      <c r="C11" s="28">
        <v>250</v>
      </c>
      <c r="D11" s="28">
        <v>27</v>
      </c>
      <c r="E11" s="28">
        <v>13</v>
      </c>
      <c r="F11" s="28">
        <v>0</v>
      </c>
      <c r="G11" s="29">
        <v>290</v>
      </c>
    </row>
    <row r="12" spans="2:7" ht="16.05" customHeight="1">
      <c r="B12" s="24" t="s">
        <v>29</v>
      </c>
      <c r="C12" s="25">
        <v>198</v>
      </c>
      <c r="D12" s="25">
        <v>27</v>
      </c>
      <c r="E12" s="25">
        <v>37</v>
      </c>
      <c r="F12" s="25">
        <v>2</v>
      </c>
      <c r="G12" s="26">
        <v>264</v>
      </c>
    </row>
    <row r="13" spans="2:7" ht="16.05" customHeight="1">
      <c r="B13" s="27" t="s">
        <v>39</v>
      </c>
      <c r="C13" s="28">
        <v>239</v>
      </c>
      <c r="D13" s="28">
        <v>10</v>
      </c>
      <c r="E13" s="28">
        <v>1</v>
      </c>
      <c r="F13" s="28">
        <v>2</v>
      </c>
      <c r="G13" s="29">
        <v>252</v>
      </c>
    </row>
    <row r="14" spans="2:7" ht="16.05" customHeight="1">
      <c r="B14" s="24" t="s">
        <v>25</v>
      </c>
      <c r="C14" s="25">
        <v>59</v>
      </c>
      <c r="D14" s="25">
        <v>125</v>
      </c>
      <c r="E14" s="25">
        <v>6</v>
      </c>
      <c r="F14" s="25">
        <v>0</v>
      </c>
      <c r="G14" s="26">
        <v>190</v>
      </c>
    </row>
    <row r="15" spans="2:7" ht="16.05" customHeight="1">
      <c r="B15" s="27" t="s">
        <v>13</v>
      </c>
      <c r="C15" s="28">
        <v>167</v>
      </c>
      <c r="D15" s="28">
        <v>9</v>
      </c>
      <c r="E15" s="28">
        <v>4</v>
      </c>
      <c r="F15" s="28">
        <v>4</v>
      </c>
      <c r="G15" s="29">
        <v>184</v>
      </c>
    </row>
    <row r="16" spans="2:7" ht="16.05" customHeight="1">
      <c r="B16" s="24" t="s">
        <v>41</v>
      </c>
      <c r="C16" s="25">
        <v>88</v>
      </c>
      <c r="D16" s="25">
        <v>3</v>
      </c>
      <c r="E16" s="25">
        <v>0</v>
      </c>
      <c r="F16" s="25">
        <v>0</v>
      </c>
      <c r="G16" s="26">
        <v>91</v>
      </c>
    </row>
    <row r="17" spans="2:7" ht="16.05" customHeight="1">
      <c r="B17" s="27" t="s">
        <v>55</v>
      </c>
      <c r="C17" s="28">
        <v>73</v>
      </c>
      <c r="D17" s="28">
        <v>16</v>
      </c>
      <c r="E17" s="28">
        <v>0</v>
      </c>
      <c r="F17" s="28">
        <v>0</v>
      </c>
      <c r="G17" s="29">
        <v>89</v>
      </c>
    </row>
    <row r="18" spans="2:7" ht="16.05" customHeight="1">
      <c r="B18" s="24" t="s">
        <v>10</v>
      </c>
      <c r="C18" s="25">
        <v>68</v>
      </c>
      <c r="D18" s="25">
        <v>7</v>
      </c>
      <c r="E18" s="25">
        <v>13</v>
      </c>
      <c r="F18" s="25">
        <v>0</v>
      </c>
      <c r="G18" s="26">
        <v>88</v>
      </c>
    </row>
    <row r="19" spans="2:7" ht="16.05" customHeight="1">
      <c r="B19" s="27" t="s">
        <v>35</v>
      </c>
      <c r="C19" s="28">
        <v>59</v>
      </c>
      <c r="D19" s="28">
        <v>2</v>
      </c>
      <c r="E19" s="28">
        <v>9</v>
      </c>
      <c r="F19" s="28">
        <v>0</v>
      </c>
      <c r="G19" s="29">
        <v>70</v>
      </c>
    </row>
    <row r="20" spans="2:7" ht="16.05" customHeight="1">
      <c r="B20" s="24" t="s">
        <v>33</v>
      </c>
      <c r="C20" s="25">
        <v>42</v>
      </c>
      <c r="D20" s="25">
        <v>10</v>
      </c>
      <c r="E20" s="25">
        <v>4</v>
      </c>
      <c r="F20" s="25">
        <v>4</v>
      </c>
      <c r="G20" s="26">
        <v>60</v>
      </c>
    </row>
    <row r="21" spans="2:7" ht="16.05" customHeight="1">
      <c r="B21" s="27" t="s">
        <v>26</v>
      </c>
      <c r="C21" s="28">
        <v>34</v>
      </c>
      <c r="D21" s="28">
        <v>22</v>
      </c>
      <c r="E21" s="28">
        <v>0</v>
      </c>
      <c r="F21" s="28">
        <v>0</v>
      </c>
      <c r="G21" s="29">
        <v>56</v>
      </c>
    </row>
    <row r="22" spans="2:7" ht="16.05" customHeight="1">
      <c r="B22" s="24" t="s">
        <v>66</v>
      </c>
      <c r="C22" s="25">
        <v>9</v>
      </c>
      <c r="D22" s="25">
        <v>3</v>
      </c>
      <c r="E22" s="25">
        <v>42</v>
      </c>
      <c r="F22" s="25">
        <v>0</v>
      </c>
      <c r="G22" s="26">
        <v>54</v>
      </c>
    </row>
    <row r="23" spans="2:7" ht="16.05" customHeight="1">
      <c r="B23" s="27" t="s">
        <v>43</v>
      </c>
      <c r="C23" s="28">
        <v>48</v>
      </c>
      <c r="D23" s="28">
        <v>2</v>
      </c>
      <c r="E23" s="28">
        <v>2</v>
      </c>
      <c r="F23" s="28">
        <v>0</v>
      </c>
      <c r="G23" s="29">
        <v>52</v>
      </c>
    </row>
    <row r="24" spans="2:7" ht="16.05" customHeight="1">
      <c r="B24" s="24" t="s">
        <v>129</v>
      </c>
      <c r="C24" s="25">
        <v>3</v>
      </c>
      <c r="D24" s="25">
        <v>27</v>
      </c>
      <c r="E24" s="25">
        <v>7</v>
      </c>
      <c r="F24" s="25">
        <v>0</v>
      </c>
      <c r="G24" s="26">
        <v>37</v>
      </c>
    </row>
    <row r="25" spans="2:7" ht="16.05" customHeight="1">
      <c r="B25" s="27" t="s">
        <v>28</v>
      </c>
      <c r="C25" s="28">
        <v>15</v>
      </c>
      <c r="D25" s="28">
        <v>15</v>
      </c>
      <c r="E25" s="28">
        <v>3</v>
      </c>
      <c r="F25" s="28">
        <v>0</v>
      </c>
      <c r="G25" s="29">
        <v>33</v>
      </c>
    </row>
    <row r="26" spans="2:7" ht="16.05" customHeight="1">
      <c r="B26" s="24" t="s">
        <v>116</v>
      </c>
      <c r="C26" s="25">
        <v>4</v>
      </c>
      <c r="D26" s="25">
        <v>12</v>
      </c>
      <c r="E26" s="25">
        <v>15</v>
      </c>
      <c r="F26" s="25">
        <v>0</v>
      </c>
      <c r="G26" s="26">
        <v>31</v>
      </c>
    </row>
    <row r="27" spans="2:7" ht="16.05" customHeight="1">
      <c r="B27" s="27" t="s">
        <v>70</v>
      </c>
      <c r="C27" s="28">
        <v>21</v>
      </c>
      <c r="D27" s="28">
        <v>2</v>
      </c>
      <c r="E27" s="28">
        <v>1</v>
      </c>
      <c r="F27" s="28">
        <v>1</v>
      </c>
      <c r="G27" s="29">
        <v>25</v>
      </c>
    </row>
    <row r="28" spans="2:7" ht="16.05" customHeight="1">
      <c r="B28" s="24" t="s">
        <v>44</v>
      </c>
      <c r="C28" s="25">
        <v>24</v>
      </c>
      <c r="D28" s="25">
        <v>0</v>
      </c>
      <c r="E28" s="25">
        <v>0</v>
      </c>
      <c r="F28" s="25">
        <v>0</v>
      </c>
      <c r="G28" s="26">
        <v>24</v>
      </c>
    </row>
    <row r="29" spans="2:7" ht="16.05" customHeight="1">
      <c r="B29" s="27" t="s">
        <v>64</v>
      </c>
      <c r="C29" s="28">
        <v>16</v>
      </c>
      <c r="D29" s="28">
        <v>1</v>
      </c>
      <c r="E29" s="28">
        <v>4</v>
      </c>
      <c r="F29" s="28">
        <v>0</v>
      </c>
      <c r="G29" s="29">
        <v>21</v>
      </c>
    </row>
    <row r="30" spans="2:7" ht="16.05" customHeight="1">
      <c r="B30" s="24" t="s">
        <v>9</v>
      </c>
      <c r="C30" s="25">
        <v>9</v>
      </c>
      <c r="D30" s="25">
        <v>7</v>
      </c>
      <c r="E30" s="25">
        <v>0</v>
      </c>
      <c r="F30" s="25">
        <v>1</v>
      </c>
      <c r="G30" s="26">
        <v>17</v>
      </c>
    </row>
    <row r="31" spans="2:7" ht="16.05" customHeight="1">
      <c r="B31" s="27" t="s">
        <v>53</v>
      </c>
      <c r="C31" s="28">
        <v>6</v>
      </c>
      <c r="D31" s="28">
        <v>5</v>
      </c>
      <c r="E31" s="28">
        <v>0</v>
      </c>
      <c r="F31" s="28">
        <v>0</v>
      </c>
      <c r="G31" s="29">
        <v>11</v>
      </c>
    </row>
    <row r="32" spans="2:7" ht="16.05" customHeight="1">
      <c r="B32" s="24" t="s">
        <v>252</v>
      </c>
      <c r="C32" s="25">
        <v>9</v>
      </c>
      <c r="D32" s="25">
        <v>0</v>
      </c>
      <c r="E32" s="25">
        <v>0</v>
      </c>
      <c r="F32" s="25">
        <v>0</v>
      </c>
      <c r="G32" s="26">
        <v>9</v>
      </c>
    </row>
    <row r="33" spans="2:7" ht="16.05" customHeight="1">
      <c r="B33" s="27" t="s">
        <v>37</v>
      </c>
      <c r="C33" s="28">
        <v>8</v>
      </c>
      <c r="D33" s="28">
        <v>0</v>
      </c>
      <c r="E33" s="28">
        <v>0</v>
      </c>
      <c r="F33" s="28">
        <v>0</v>
      </c>
      <c r="G33" s="29">
        <v>8</v>
      </c>
    </row>
    <row r="34" spans="2:7" ht="16.05" customHeight="1">
      <c r="B34" s="24" t="s">
        <v>52</v>
      </c>
      <c r="C34" s="25">
        <v>6</v>
      </c>
      <c r="D34" s="25">
        <v>0</v>
      </c>
      <c r="E34" s="25">
        <v>0</v>
      </c>
      <c r="F34" s="25">
        <v>0</v>
      </c>
      <c r="G34" s="26">
        <v>6</v>
      </c>
    </row>
    <row r="35" spans="2:7" ht="16.05" customHeight="1">
      <c r="B35" s="27" t="s">
        <v>120</v>
      </c>
      <c r="C35" s="28">
        <v>4</v>
      </c>
      <c r="D35" s="28">
        <v>1</v>
      </c>
      <c r="E35" s="28">
        <v>0</v>
      </c>
      <c r="F35" s="28">
        <v>0</v>
      </c>
      <c r="G35" s="29">
        <v>5</v>
      </c>
    </row>
    <row r="36" spans="2:7" ht="16.05" customHeight="1">
      <c r="B36" s="24" t="s">
        <v>126</v>
      </c>
      <c r="C36" s="25">
        <v>4</v>
      </c>
      <c r="D36" s="25">
        <v>1</v>
      </c>
      <c r="E36" s="25">
        <v>0</v>
      </c>
      <c r="F36" s="25">
        <v>0</v>
      </c>
      <c r="G36" s="26">
        <v>5</v>
      </c>
    </row>
    <row r="37" spans="2:7" ht="16.05" customHeight="1">
      <c r="B37" s="27" t="s">
        <v>123</v>
      </c>
      <c r="C37" s="28">
        <v>3</v>
      </c>
      <c r="D37" s="28">
        <v>1</v>
      </c>
      <c r="E37" s="28">
        <v>0</v>
      </c>
      <c r="F37" s="28">
        <v>0</v>
      </c>
      <c r="G37" s="29">
        <v>4</v>
      </c>
    </row>
    <row r="38" spans="2:7" ht="16.05" customHeight="1">
      <c r="B38" s="24" t="s">
        <v>69</v>
      </c>
      <c r="C38" s="25">
        <v>1</v>
      </c>
      <c r="D38" s="25">
        <v>2</v>
      </c>
      <c r="E38" s="25">
        <v>0</v>
      </c>
      <c r="F38" s="25">
        <v>0</v>
      </c>
      <c r="G38" s="26">
        <v>3</v>
      </c>
    </row>
    <row r="39" spans="2:7" ht="16.05" customHeight="1">
      <c r="B39" s="27" t="s">
        <v>73</v>
      </c>
      <c r="C39" s="28">
        <v>1</v>
      </c>
      <c r="D39" s="28">
        <v>1</v>
      </c>
      <c r="E39" s="28">
        <v>0</v>
      </c>
      <c r="F39" s="28">
        <v>0</v>
      </c>
      <c r="G39" s="29">
        <v>2</v>
      </c>
    </row>
    <row r="40" spans="2:7" ht="16.05" customHeight="1">
      <c r="B40" s="24" t="s">
        <v>186</v>
      </c>
      <c r="C40" s="25">
        <v>2</v>
      </c>
      <c r="D40" s="25">
        <v>0</v>
      </c>
      <c r="E40" s="25">
        <v>0</v>
      </c>
      <c r="F40" s="25">
        <v>0</v>
      </c>
      <c r="G40" s="26">
        <v>2</v>
      </c>
    </row>
    <row r="41" spans="2:7" ht="16.05" customHeight="1">
      <c r="B41" s="27" t="s">
        <v>188</v>
      </c>
      <c r="C41" s="28">
        <v>2</v>
      </c>
      <c r="D41" s="28">
        <v>0</v>
      </c>
      <c r="E41" s="28">
        <v>0</v>
      </c>
      <c r="F41" s="28">
        <v>0</v>
      </c>
      <c r="G41" s="29">
        <v>2</v>
      </c>
    </row>
    <row r="42" spans="2:7" ht="16.05" customHeight="1">
      <c r="B42" s="24" t="s">
        <v>239</v>
      </c>
      <c r="C42" s="25">
        <v>1</v>
      </c>
      <c r="D42" s="25">
        <v>0</v>
      </c>
      <c r="E42" s="25">
        <v>0</v>
      </c>
      <c r="F42" s="25">
        <v>0</v>
      </c>
      <c r="G42" s="26">
        <v>1</v>
      </c>
    </row>
    <row r="43" spans="2:7" ht="16.05" customHeight="1">
      <c r="B43" s="27" t="s">
        <v>242</v>
      </c>
      <c r="C43" s="28">
        <v>1</v>
      </c>
      <c r="D43" s="28">
        <v>0</v>
      </c>
      <c r="E43" s="28">
        <v>0</v>
      </c>
      <c r="F43" s="28">
        <v>0</v>
      </c>
      <c r="G43" s="29">
        <v>1</v>
      </c>
    </row>
    <row r="44" spans="2:7" ht="16.05" customHeight="1">
      <c r="B44" s="24" t="s">
        <v>275</v>
      </c>
      <c r="C44" s="25">
        <v>0</v>
      </c>
      <c r="D44" s="25">
        <v>0</v>
      </c>
      <c r="E44" s="25">
        <v>1</v>
      </c>
      <c r="F44" s="25">
        <v>0</v>
      </c>
      <c r="G44" s="26">
        <v>1</v>
      </c>
    </row>
    <row r="45" spans="2:7" ht="16.05" customHeight="1">
      <c r="B45" s="27" t="s">
        <v>189</v>
      </c>
      <c r="C45" s="28">
        <v>1</v>
      </c>
      <c r="D45" s="28">
        <v>0</v>
      </c>
      <c r="E45" s="28">
        <v>0</v>
      </c>
      <c r="F45" s="28">
        <v>0</v>
      </c>
      <c r="G45" s="29">
        <v>1</v>
      </c>
    </row>
    <row r="46" spans="2:7" ht="16.05" customHeight="1">
      <c r="B46" s="24" t="s">
        <v>276</v>
      </c>
      <c r="C46" s="25">
        <v>1</v>
      </c>
      <c r="D46" s="25">
        <v>0</v>
      </c>
      <c r="E46" s="25">
        <v>0</v>
      </c>
      <c r="F46" s="25">
        <v>0</v>
      </c>
      <c r="G46" s="26">
        <v>1</v>
      </c>
    </row>
    <row r="47" spans="2:7" ht="16.05" customHeight="1">
      <c r="B47" s="27" t="s">
        <v>230</v>
      </c>
      <c r="C47" s="28">
        <v>0</v>
      </c>
      <c r="D47" s="28">
        <v>1</v>
      </c>
      <c r="E47" s="28">
        <v>0</v>
      </c>
      <c r="F47" s="28">
        <v>0</v>
      </c>
      <c r="G47" s="29">
        <v>1</v>
      </c>
    </row>
    <row r="48" spans="2:7" ht="16.05" customHeight="1">
      <c r="B48" s="21" t="s">
        <v>311</v>
      </c>
      <c r="C48" s="22">
        <v>101326</v>
      </c>
      <c r="D48" s="22">
        <v>1103</v>
      </c>
      <c r="E48" s="22">
        <v>97</v>
      </c>
      <c r="F48" s="22">
        <v>152</v>
      </c>
      <c r="G48" s="22">
        <v>102678</v>
      </c>
    </row>
    <row r="49" spans="2:7" ht="16.05" customHeight="1">
      <c r="B49" s="24" t="s">
        <v>74</v>
      </c>
      <c r="C49" s="25">
        <v>45279</v>
      </c>
      <c r="D49" s="25">
        <v>477</v>
      </c>
      <c r="E49" s="25">
        <v>1</v>
      </c>
      <c r="F49" s="25">
        <v>3</v>
      </c>
      <c r="G49" s="26">
        <v>45760</v>
      </c>
    </row>
    <row r="50" spans="2:7" ht="16.05" customHeight="1">
      <c r="B50" s="27" t="s">
        <v>14</v>
      </c>
      <c r="C50" s="28">
        <v>35652</v>
      </c>
      <c r="D50" s="28">
        <v>319</v>
      </c>
      <c r="E50" s="28">
        <v>26</v>
      </c>
      <c r="F50" s="28">
        <v>77</v>
      </c>
      <c r="G50" s="29">
        <v>36074</v>
      </c>
    </row>
    <row r="51" spans="2:7" ht="16.05" customHeight="1">
      <c r="B51" s="24" t="s">
        <v>60</v>
      </c>
      <c r="C51" s="25">
        <v>8895</v>
      </c>
      <c r="D51" s="25">
        <v>37</v>
      </c>
      <c r="E51" s="25">
        <v>3</v>
      </c>
      <c r="F51" s="25">
        <v>10</v>
      </c>
      <c r="G51" s="26">
        <v>8945</v>
      </c>
    </row>
    <row r="52" spans="2:7" ht="16.05" customHeight="1">
      <c r="B52" s="27" t="s">
        <v>46</v>
      </c>
      <c r="C52" s="28">
        <v>2946</v>
      </c>
      <c r="D52" s="28">
        <v>51</v>
      </c>
      <c r="E52" s="28">
        <v>14</v>
      </c>
      <c r="F52" s="28">
        <v>6</v>
      </c>
      <c r="G52" s="29">
        <v>3017</v>
      </c>
    </row>
    <row r="53" spans="2:7" ht="16.05" customHeight="1">
      <c r="B53" s="24" t="s">
        <v>57</v>
      </c>
      <c r="C53" s="25">
        <v>2062</v>
      </c>
      <c r="D53" s="25">
        <v>31</v>
      </c>
      <c r="E53" s="25">
        <v>23</v>
      </c>
      <c r="F53" s="25">
        <v>5</v>
      </c>
      <c r="G53" s="26">
        <v>2121</v>
      </c>
    </row>
    <row r="54" spans="2:7" ht="16.05" customHeight="1">
      <c r="B54" s="27" t="s">
        <v>34</v>
      </c>
      <c r="C54" s="28">
        <v>1461</v>
      </c>
      <c r="D54" s="28">
        <v>27</v>
      </c>
      <c r="E54" s="28">
        <v>17</v>
      </c>
      <c r="F54" s="28">
        <v>1</v>
      </c>
      <c r="G54" s="29">
        <v>1506</v>
      </c>
    </row>
    <row r="55" spans="2:7" ht="16.05" customHeight="1">
      <c r="B55" s="24" t="s">
        <v>31</v>
      </c>
      <c r="C55" s="25">
        <v>1345</v>
      </c>
      <c r="D55" s="25">
        <v>38</v>
      </c>
      <c r="E55" s="25">
        <v>11</v>
      </c>
      <c r="F55" s="25">
        <v>0</v>
      </c>
      <c r="G55" s="26">
        <v>1394</v>
      </c>
    </row>
    <row r="56" spans="2:7" ht="16.05" customHeight="1">
      <c r="B56" s="27" t="s">
        <v>19</v>
      </c>
      <c r="C56" s="28">
        <v>692</v>
      </c>
      <c r="D56" s="28">
        <v>5</v>
      </c>
      <c r="E56" s="28">
        <v>0</v>
      </c>
      <c r="F56" s="28">
        <v>6</v>
      </c>
      <c r="G56" s="29">
        <v>703</v>
      </c>
    </row>
    <row r="57" spans="2:7" ht="16.05" customHeight="1">
      <c r="B57" s="24" t="s">
        <v>128</v>
      </c>
      <c r="C57" s="25">
        <v>693</v>
      </c>
      <c r="D57" s="25">
        <v>3</v>
      </c>
      <c r="E57" s="25">
        <v>0</v>
      </c>
      <c r="F57" s="25">
        <v>7</v>
      </c>
      <c r="G57" s="26">
        <v>703</v>
      </c>
    </row>
    <row r="58" spans="2:7" ht="16.05" customHeight="1">
      <c r="B58" s="27" t="s">
        <v>32</v>
      </c>
      <c r="C58" s="28">
        <v>597</v>
      </c>
      <c r="D58" s="28">
        <v>28</v>
      </c>
      <c r="E58" s="28">
        <v>0</v>
      </c>
      <c r="F58" s="28">
        <v>6</v>
      </c>
      <c r="G58" s="29">
        <v>631</v>
      </c>
    </row>
    <row r="59" spans="2:7" ht="16.05" customHeight="1">
      <c r="B59" s="24" t="s">
        <v>24</v>
      </c>
      <c r="C59" s="25">
        <v>606</v>
      </c>
      <c r="D59" s="25">
        <v>1</v>
      </c>
      <c r="E59" s="25">
        <v>0</v>
      </c>
      <c r="F59" s="25">
        <v>5</v>
      </c>
      <c r="G59" s="26">
        <v>612</v>
      </c>
    </row>
    <row r="60" spans="2:7" ht="16.05" customHeight="1">
      <c r="B60" s="27" t="s">
        <v>42</v>
      </c>
      <c r="C60" s="28">
        <v>297</v>
      </c>
      <c r="D60" s="28">
        <v>6</v>
      </c>
      <c r="E60" s="28">
        <v>0</v>
      </c>
      <c r="F60" s="28">
        <v>0</v>
      </c>
      <c r="G60" s="29">
        <v>303</v>
      </c>
    </row>
    <row r="61" spans="2:7" ht="16.05" customHeight="1">
      <c r="B61" s="24" t="s">
        <v>110</v>
      </c>
      <c r="C61" s="25">
        <v>250</v>
      </c>
      <c r="D61" s="25">
        <v>0</v>
      </c>
      <c r="E61" s="25">
        <v>0</v>
      </c>
      <c r="F61" s="25">
        <v>4</v>
      </c>
      <c r="G61" s="26">
        <v>254</v>
      </c>
    </row>
    <row r="62" spans="2:7" ht="16.05" customHeight="1">
      <c r="B62" s="27" t="s">
        <v>56</v>
      </c>
      <c r="C62" s="28">
        <v>157</v>
      </c>
      <c r="D62" s="28">
        <v>2</v>
      </c>
      <c r="E62" s="28">
        <v>0</v>
      </c>
      <c r="F62" s="28">
        <v>1</v>
      </c>
      <c r="G62" s="29">
        <v>160</v>
      </c>
    </row>
    <row r="63" spans="2:7" ht="16.05" customHeight="1">
      <c r="B63" s="24" t="s">
        <v>185</v>
      </c>
      <c r="C63" s="25">
        <v>102</v>
      </c>
      <c r="D63" s="25">
        <v>0</v>
      </c>
      <c r="E63" s="25">
        <v>0</v>
      </c>
      <c r="F63" s="25">
        <v>1</v>
      </c>
      <c r="G63" s="26">
        <v>103</v>
      </c>
    </row>
    <row r="64" spans="2:7" ht="16.05" customHeight="1">
      <c r="B64" s="27" t="s">
        <v>130</v>
      </c>
      <c r="C64" s="28">
        <v>36</v>
      </c>
      <c r="D64" s="28">
        <v>37</v>
      </c>
      <c r="E64" s="28">
        <v>2</v>
      </c>
      <c r="F64" s="28">
        <v>18</v>
      </c>
      <c r="G64" s="29">
        <v>93</v>
      </c>
    </row>
    <row r="65" spans="2:7" ht="16.05" customHeight="1">
      <c r="B65" s="24" t="s">
        <v>59</v>
      </c>
      <c r="C65" s="25">
        <v>90</v>
      </c>
      <c r="D65" s="25">
        <v>0</v>
      </c>
      <c r="E65" s="25">
        <v>0</v>
      </c>
      <c r="F65" s="25">
        <v>0</v>
      </c>
      <c r="G65" s="26">
        <v>90</v>
      </c>
    </row>
    <row r="66" spans="2:7" ht="16.05" customHeight="1">
      <c r="B66" s="27" t="s">
        <v>23</v>
      </c>
      <c r="C66" s="28">
        <v>68</v>
      </c>
      <c r="D66" s="28">
        <v>13</v>
      </c>
      <c r="E66" s="28">
        <v>0</v>
      </c>
      <c r="F66" s="28">
        <v>2</v>
      </c>
      <c r="G66" s="29">
        <v>83</v>
      </c>
    </row>
    <row r="67" spans="2:7" ht="16.05" customHeight="1">
      <c r="B67" s="24" t="s">
        <v>30</v>
      </c>
      <c r="C67" s="25">
        <v>55</v>
      </c>
      <c r="D67" s="25">
        <v>1</v>
      </c>
      <c r="E67" s="25">
        <v>0</v>
      </c>
      <c r="F67" s="25">
        <v>0</v>
      </c>
      <c r="G67" s="26">
        <v>56</v>
      </c>
    </row>
    <row r="68" spans="2:7" ht="16.05" customHeight="1">
      <c r="B68" s="27" t="s">
        <v>45</v>
      </c>
      <c r="C68" s="28">
        <v>11</v>
      </c>
      <c r="D68" s="28">
        <v>22</v>
      </c>
      <c r="E68" s="28">
        <v>0</v>
      </c>
      <c r="F68" s="28">
        <v>0</v>
      </c>
      <c r="G68" s="29">
        <v>33</v>
      </c>
    </row>
    <row r="69" spans="2:7" ht="16.05" customHeight="1">
      <c r="B69" s="24" t="s">
        <v>36</v>
      </c>
      <c r="C69" s="25">
        <v>19</v>
      </c>
      <c r="D69" s="25">
        <v>0</v>
      </c>
      <c r="E69" s="25">
        <v>0</v>
      </c>
      <c r="F69" s="25">
        <v>0</v>
      </c>
      <c r="G69" s="26">
        <v>19</v>
      </c>
    </row>
    <row r="70" spans="2:7" ht="16.05" customHeight="1">
      <c r="B70" s="27" t="s">
        <v>190</v>
      </c>
      <c r="C70" s="28">
        <v>2</v>
      </c>
      <c r="D70" s="28">
        <v>5</v>
      </c>
      <c r="E70" s="28">
        <v>0</v>
      </c>
      <c r="F70" s="28">
        <v>0</v>
      </c>
      <c r="G70" s="29">
        <v>7</v>
      </c>
    </row>
    <row r="71" spans="2:7" ht="16.05" customHeight="1">
      <c r="B71" s="24" t="s">
        <v>229</v>
      </c>
      <c r="C71" s="25">
        <v>6</v>
      </c>
      <c r="D71" s="25">
        <v>0</v>
      </c>
      <c r="E71" s="25">
        <v>0</v>
      </c>
      <c r="F71" s="25">
        <v>0</v>
      </c>
      <c r="G71" s="26">
        <v>6</v>
      </c>
    </row>
    <row r="72" spans="2:7" ht="16.05" customHeight="1">
      <c r="B72" s="27" t="s">
        <v>277</v>
      </c>
      <c r="C72" s="28">
        <v>3</v>
      </c>
      <c r="D72" s="28">
        <v>0</v>
      </c>
      <c r="E72" s="28">
        <v>0</v>
      </c>
      <c r="F72" s="28">
        <v>0</v>
      </c>
      <c r="G72" s="29">
        <v>3</v>
      </c>
    </row>
    <row r="73" spans="2:7" ht="16.05" customHeight="1">
      <c r="B73" s="24" t="s">
        <v>253</v>
      </c>
      <c r="C73" s="25">
        <v>1</v>
      </c>
      <c r="D73" s="25">
        <v>0</v>
      </c>
      <c r="E73" s="25">
        <v>0</v>
      </c>
      <c r="F73" s="25">
        <v>0</v>
      </c>
      <c r="G73" s="26">
        <v>1</v>
      </c>
    </row>
    <row r="74" spans="2:7" ht="16.05" customHeight="1">
      <c r="B74" s="27" t="s">
        <v>227</v>
      </c>
      <c r="C74" s="28">
        <v>1</v>
      </c>
      <c r="D74" s="28">
        <v>0</v>
      </c>
      <c r="E74" s="28">
        <v>0</v>
      </c>
      <c r="F74" s="28">
        <v>0</v>
      </c>
      <c r="G74" s="29">
        <v>1</v>
      </c>
    </row>
    <row r="75" spans="2:7" ht="16.05" customHeight="1">
      <c r="B75" s="21" t="s">
        <v>312</v>
      </c>
      <c r="C75" s="22">
        <v>2</v>
      </c>
      <c r="D75" s="22">
        <v>2</v>
      </c>
      <c r="E75" s="22">
        <v>0</v>
      </c>
      <c r="F75" s="22">
        <v>0</v>
      </c>
      <c r="G75" s="22">
        <v>4</v>
      </c>
    </row>
    <row r="76" spans="2:7" ht="16.05" customHeight="1">
      <c r="B76" s="27" t="s">
        <v>191</v>
      </c>
      <c r="C76" s="28">
        <v>2</v>
      </c>
      <c r="D76" s="28">
        <v>2</v>
      </c>
      <c r="E76" s="28">
        <v>0</v>
      </c>
      <c r="F76" s="28">
        <v>0</v>
      </c>
      <c r="G76" s="29">
        <v>4</v>
      </c>
    </row>
    <row r="77" spans="2:7" ht="16.05" customHeight="1">
      <c r="B77" s="21" t="s">
        <v>313</v>
      </c>
      <c r="C77" s="22">
        <v>4127</v>
      </c>
      <c r="D77" s="22">
        <v>213</v>
      </c>
      <c r="E77" s="22">
        <v>714</v>
      </c>
      <c r="F77" s="22">
        <v>36</v>
      </c>
      <c r="G77" s="22">
        <v>5090</v>
      </c>
    </row>
    <row r="78" spans="2:7" ht="16.05" customHeight="1">
      <c r="B78" s="24" t="s">
        <v>16</v>
      </c>
      <c r="C78" s="25">
        <v>1300</v>
      </c>
      <c r="D78" s="25">
        <v>10</v>
      </c>
      <c r="E78" s="25">
        <v>384</v>
      </c>
      <c r="F78" s="25">
        <v>0</v>
      </c>
      <c r="G78" s="26">
        <v>1694</v>
      </c>
    </row>
    <row r="79" spans="2:7" ht="16.05" customHeight="1">
      <c r="B79" s="27" t="s">
        <v>65</v>
      </c>
      <c r="C79" s="28">
        <v>687</v>
      </c>
      <c r="D79" s="28">
        <v>9</v>
      </c>
      <c r="E79" s="28">
        <v>161</v>
      </c>
      <c r="F79" s="28">
        <v>0</v>
      </c>
      <c r="G79" s="29">
        <v>857</v>
      </c>
    </row>
    <row r="80" spans="2:7" ht="16.05" customHeight="1">
      <c r="B80" s="24" t="s">
        <v>40</v>
      </c>
      <c r="C80" s="25">
        <v>665</v>
      </c>
      <c r="D80" s="25">
        <v>6</v>
      </c>
      <c r="E80" s="25">
        <v>0</v>
      </c>
      <c r="F80" s="25">
        <v>22</v>
      </c>
      <c r="G80" s="26">
        <v>693</v>
      </c>
    </row>
    <row r="81" spans="2:7" ht="16.05" customHeight="1">
      <c r="B81" s="27" t="s">
        <v>15</v>
      </c>
      <c r="C81" s="28">
        <v>525</v>
      </c>
      <c r="D81" s="28">
        <v>33</v>
      </c>
      <c r="E81" s="28">
        <v>21</v>
      </c>
      <c r="F81" s="28">
        <v>4</v>
      </c>
      <c r="G81" s="29">
        <v>583</v>
      </c>
    </row>
    <row r="82" spans="2:7" ht="16.05" customHeight="1">
      <c r="B82" s="24" t="s">
        <v>21</v>
      </c>
      <c r="C82" s="25">
        <v>243</v>
      </c>
      <c r="D82" s="25">
        <v>2</v>
      </c>
      <c r="E82" s="25">
        <v>5</v>
      </c>
      <c r="F82" s="25">
        <v>1</v>
      </c>
      <c r="G82" s="26">
        <v>251</v>
      </c>
    </row>
    <row r="83" spans="2:7" ht="16.05" customHeight="1">
      <c r="B83" s="27" t="s">
        <v>114</v>
      </c>
      <c r="C83" s="28">
        <v>81</v>
      </c>
      <c r="D83" s="28">
        <v>58</v>
      </c>
      <c r="E83" s="28">
        <v>87</v>
      </c>
      <c r="F83" s="28">
        <v>0</v>
      </c>
      <c r="G83" s="29">
        <v>226</v>
      </c>
    </row>
    <row r="84" spans="2:7" ht="16.05" customHeight="1">
      <c r="B84" s="24" t="s">
        <v>75</v>
      </c>
      <c r="C84" s="25">
        <v>167</v>
      </c>
      <c r="D84" s="25">
        <v>0</v>
      </c>
      <c r="E84" s="25">
        <v>35</v>
      </c>
      <c r="F84" s="25">
        <v>0</v>
      </c>
      <c r="G84" s="26">
        <v>202</v>
      </c>
    </row>
    <row r="85" spans="2:7" ht="16.05" customHeight="1">
      <c r="B85" s="27" t="s">
        <v>20</v>
      </c>
      <c r="C85" s="28">
        <v>130</v>
      </c>
      <c r="D85" s="28">
        <v>3</v>
      </c>
      <c r="E85" s="28">
        <v>0</v>
      </c>
      <c r="F85" s="28">
        <v>2</v>
      </c>
      <c r="G85" s="29">
        <v>135</v>
      </c>
    </row>
    <row r="86" spans="2:7" ht="16.05" customHeight="1">
      <c r="B86" s="24" t="s">
        <v>27</v>
      </c>
      <c r="C86" s="25">
        <v>125</v>
      </c>
      <c r="D86" s="25">
        <v>3</v>
      </c>
      <c r="E86" s="25">
        <v>0</v>
      </c>
      <c r="F86" s="25">
        <v>1</v>
      </c>
      <c r="G86" s="26">
        <v>129</v>
      </c>
    </row>
    <row r="87" spans="2:7" ht="16.05" customHeight="1">
      <c r="B87" s="27" t="s">
        <v>48</v>
      </c>
      <c r="C87" s="28">
        <v>25</v>
      </c>
      <c r="D87" s="28">
        <v>22</v>
      </c>
      <c r="E87" s="28">
        <v>8</v>
      </c>
      <c r="F87" s="28">
        <v>0</v>
      </c>
      <c r="G87" s="29">
        <v>55</v>
      </c>
    </row>
    <row r="88" spans="2:7" ht="16.05" customHeight="1">
      <c r="B88" s="24" t="s">
        <v>47</v>
      </c>
      <c r="C88" s="25">
        <v>16</v>
      </c>
      <c r="D88" s="25">
        <v>16</v>
      </c>
      <c r="E88" s="25">
        <v>0</v>
      </c>
      <c r="F88" s="25">
        <v>6</v>
      </c>
      <c r="G88" s="26">
        <v>38</v>
      </c>
    </row>
    <row r="89" spans="2:7" ht="16.05" customHeight="1">
      <c r="B89" s="27" t="s">
        <v>49</v>
      </c>
      <c r="C89" s="28">
        <v>22</v>
      </c>
      <c r="D89" s="28">
        <v>4</v>
      </c>
      <c r="E89" s="28">
        <v>7</v>
      </c>
      <c r="F89" s="28">
        <v>0</v>
      </c>
      <c r="G89" s="29">
        <v>33</v>
      </c>
    </row>
    <row r="90" spans="2:7" ht="16.05" customHeight="1">
      <c r="B90" s="24" t="s">
        <v>193</v>
      </c>
      <c r="C90" s="25">
        <v>1</v>
      </c>
      <c r="D90" s="25">
        <v>27</v>
      </c>
      <c r="E90" s="25">
        <v>0</v>
      </c>
      <c r="F90" s="25">
        <v>0</v>
      </c>
      <c r="G90" s="26">
        <v>28</v>
      </c>
    </row>
    <row r="91" spans="2:7" ht="16.05" customHeight="1">
      <c r="B91" s="27" t="s">
        <v>122</v>
      </c>
      <c r="C91" s="28">
        <v>22</v>
      </c>
      <c r="D91" s="28">
        <v>0</v>
      </c>
      <c r="E91" s="28">
        <v>0</v>
      </c>
      <c r="F91" s="28">
        <v>0</v>
      </c>
      <c r="G91" s="29">
        <v>22</v>
      </c>
    </row>
    <row r="92" spans="2:7" ht="16.05" customHeight="1">
      <c r="B92" s="24" t="s">
        <v>51</v>
      </c>
      <c r="C92" s="25">
        <v>10</v>
      </c>
      <c r="D92" s="25">
        <v>6</v>
      </c>
      <c r="E92" s="25">
        <v>3</v>
      </c>
      <c r="F92" s="25">
        <v>0</v>
      </c>
      <c r="G92" s="26">
        <v>19</v>
      </c>
    </row>
    <row r="93" spans="2:7" ht="16.05" customHeight="1">
      <c r="B93" s="27" t="s">
        <v>115</v>
      </c>
      <c r="C93" s="28">
        <v>10</v>
      </c>
      <c r="D93" s="28">
        <v>5</v>
      </c>
      <c r="E93" s="28">
        <v>1</v>
      </c>
      <c r="F93" s="28">
        <v>0</v>
      </c>
      <c r="G93" s="29">
        <v>16</v>
      </c>
    </row>
    <row r="94" spans="2:7" ht="16.05" customHeight="1">
      <c r="B94" s="24" t="s">
        <v>192</v>
      </c>
      <c r="C94" s="25">
        <v>15</v>
      </c>
      <c r="D94" s="25">
        <v>0</v>
      </c>
      <c r="E94" s="25">
        <v>0</v>
      </c>
      <c r="F94" s="25">
        <v>0</v>
      </c>
      <c r="G94" s="26">
        <v>15</v>
      </c>
    </row>
    <row r="95" spans="2:7" ht="16.05" customHeight="1">
      <c r="B95" s="27" t="s">
        <v>112</v>
      </c>
      <c r="C95" s="28">
        <v>14</v>
      </c>
      <c r="D95" s="28">
        <v>0</v>
      </c>
      <c r="E95" s="28">
        <v>0</v>
      </c>
      <c r="F95" s="28">
        <v>0</v>
      </c>
      <c r="G95" s="29">
        <v>14</v>
      </c>
    </row>
    <row r="96" spans="2:7" ht="16.05" customHeight="1">
      <c r="B96" s="24" t="s">
        <v>124</v>
      </c>
      <c r="C96" s="25">
        <v>10</v>
      </c>
      <c r="D96" s="25">
        <v>0</v>
      </c>
      <c r="E96" s="25">
        <v>0</v>
      </c>
      <c r="F96" s="25">
        <v>0</v>
      </c>
      <c r="G96" s="26">
        <v>10</v>
      </c>
    </row>
    <row r="97" spans="2:7" ht="16.05" customHeight="1">
      <c r="B97" s="27" t="s">
        <v>50</v>
      </c>
      <c r="C97" s="28">
        <v>8</v>
      </c>
      <c r="D97" s="28">
        <v>1</v>
      </c>
      <c r="E97" s="28">
        <v>0</v>
      </c>
      <c r="F97" s="28">
        <v>0</v>
      </c>
      <c r="G97" s="29">
        <v>9</v>
      </c>
    </row>
    <row r="98" spans="2:7" ht="16.05" customHeight="1">
      <c r="B98" s="24" t="s">
        <v>119</v>
      </c>
      <c r="C98" s="25">
        <v>7</v>
      </c>
      <c r="D98" s="25">
        <v>1</v>
      </c>
      <c r="E98" s="25">
        <v>0</v>
      </c>
      <c r="F98" s="25">
        <v>0</v>
      </c>
      <c r="G98" s="26">
        <v>8</v>
      </c>
    </row>
    <row r="99" spans="2:7" ht="16.05" customHeight="1">
      <c r="B99" s="27" t="s">
        <v>67</v>
      </c>
      <c r="C99" s="28">
        <v>5</v>
      </c>
      <c r="D99" s="28">
        <v>1</v>
      </c>
      <c r="E99" s="28">
        <v>2</v>
      </c>
      <c r="F99" s="28">
        <v>0</v>
      </c>
      <c r="G99" s="29">
        <v>8</v>
      </c>
    </row>
    <row r="100" spans="2:7" ht="16.05" customHeight="1">
      <c r="B100" s="24" t="s">
        <v>111</v>
      </c>
      <c r="C100" s="25">
        <v>5</v>
      </c>
      <c r="D100" s="25">
        <v>1</v>
      </c>
      <c r="E100" s="25">
        <v>0</v>
      </c>
      <c r="F100" s="25">
        <v>0</v>
      </c>
      <c r="G100" s="26">
        <v>6</v>
      </c>
    </row>
    <row r="101" spans="2:7" ht="16.05" customHeight="1">
      <c r="B101" s="27" t="s">
        <v>254</v>
      </c>
      <c r="C101" s="28">
        <v>6</v>
      </c>
      <c r="D101" s="28">
        <v>0</v>
      </c>
      <c r="E101" s="28">
        <v>0</v>
      </c>
      <c r="F101" s="28">
        <v>0</v>
      </c>
      <c r="G101" s="29">
        <v>6</v>
      </c>
    </row>
    <row r="102" spans="2:7" ht="16.05" customHeight="1">
      <c r="B102" s="24" t="s">
        <v>259</v>
      </c>
      <c r="C102" s="25">
        <v>5</v>
      </c>
      <c r="D102" s="25">
        <v>1</v>
      </c>
      <c r="E102" s="25">
        <v>0</v>
      </c>
      <c r="F102" s="25">
        <v>0</v>
      </c>
      <c r="G102" s="26">
        <v>6</v>
      </c>
    </row>
    <row r="103" spans="2:7" ht="16.05" customHeight="1">
      <c r="B103" s="27" t="s">
        <v>240</v>
      </c>
      <c r="C103" s="28">
        <v>5</v>
      </c>
      <c r="D103" s="28">
        <v>0</v>
      </c>
      <c r="E103" s="28">
        <v>0</v>
      </c>
      <c r="F103" s="28">
        <v>0</v>
      </c>
      <c r="G103" s="29">
        <v>5</v>
      </c>
    </row>
    <row r="104" spans="2:7" ht="16.05" customHeight="1">
      <c r="B104" s="24" t="s">
        <v>194</v>
      </c>
      <c r="C104" s="25">
        <v>1</v>
      </c>
      <c r="D104" s="25">
        <v>4</v>
      </c>
      <c r="E104" s="25">
        <v>0</v>
      </c>
      <c r="F104" s="25">
        <v>0</v>
      </c>
      <c r="G104" s="26">
        <v>5</v>
      </c>
    </row>
    <row r="105" spans="2:7" ht="16.05" customHeight="1">
      <c r="B105" s="27" t="s">
        <v>237</v>
      </c>
      <c r="C105" s="28">
        <v>3</v>
      </c>
      <c r="D105" s="28">
        <v>0</v>
      </c>
      <c r="E105" s="28">
        <v>0</v>
      </c>
      <c r="F105" s="28">
        <v>0</v>
      </c>
      <c r="G105" s="29">
        <v>3</v>
      </c>
    </row>
    <row r="106" spans="2:7" ht="16.05" customHeight="1">
      <c r="B106" s="24" t="s">
        <v>279</v>
      </c>
      <c r="C106" s="25">
        <v>3</v>
      </c>
      <c r="D106" s="25">
        <v>0</v>
      </c>
      <c r="E106" s="25">
        <v>0</v>
      </c>
      <c r="F106" s="25">
        <v>0</v>
      </c>
      <c r="G106" s="26">
        <v>3</v>
      </c>
    </row>
    <row r="107" spans="2:7" ht="16.05" customHeight="1">
      <c r="B107" s="27" t="s">
        <v>257</v>
      </c>
      <c r="C107" s="28">
        <v>3</v>
      </c>
      <c r="D107" s="28">
        <v>0</v>
      </c>
      <c r="E107" s="28">
        <v>0</v>
      </c>
      <c r="F107" s="28">
        <v>0</v>
      </c>
      <c r="G107" s="29">
        <v>3</v>
      </c>
    </row>
    <row r="108" spans="2:7" ht="16.05" customHeight="1">
      <c r="B108" s="24" t="s">
        <v>212</v>
      </c>
      <c r="C108" s="25">
        <v>2</v>
      </c>
      <c r="D108" s="25">
        <v>0</v>
      </c>
      <c r="E108" s="25">
        <v>0</v>
      </c>
      <c r="F108" s="25">
        <v>0</v>
      </c>
      <c r="G108" s="26">
        <v>2</v>
      </c>
    </row>
    <row r="109" spans="2:7" ht="16.05" customHeight="1">
      <c r="B109" s="27" t="s">
        <v>231</v>
      </c>
      <c r="C109" s="28">
        <v>2</v>
      </c>
      <c r="D109" s="28">
        <v>0</v>
      </c>
      <c r="E109" s="28">
        <v>0</v>
      </c>
      <c r="F109" s="28">
        <v>0</v>
      </c>
      <c r="G109" s="29">
        <v>2</v>
      </c>
    </row>
    <row r="110" spans="2:7" ht="16.05" customHeight="1">
      <c r="B110" s="24" t="s">
        <v>280</v>
      </c>
      <c r="C110" s="25">
        <v>1</v>
      </c>
      <c r="D110" s="25">
        <v>0</v>
      </c>
      <c r="E110" s="25">
        <v>0</v>
      </c>
      <c r="F110" s="25">
        <v>0</v>
      </c>
      <c r="G110" s="26">
        <v>1</v>
      </c>
    </row>
    <row r="111" spans="2:7" ht="16.05" customHeight="1">
      <c r="B111" s="27" t="s">
        <v>278</v>
      </c>
      <c r="C111" s="28">
        <v>1</v>
      </c>
      <c r="D111" s="28">
        <v>0</v>
      </c>
      <c r="E111" s="28">
        <v>0</v>
      </c>
      <c r="F111" s="28">
        <v>0</v>
      </c>
      <c r="G111" s="29">
        <v>1</v>
      </c>
    </row>
    <row r="112" spans="2:7" ht="16.05" customHeight="1">
      <c r="B112" s="24" t="s">
        <v>125</v>
      </c>
      <c r="C112" s="25">
        <v>1</v>
      </c>
      <c r="D112" s="25">
        <v>0</v>
      </c>
      <c r="E112" s="25">
        <v>0</v>
      </c>
      <c r="F112" s="25">
        <v>0</v>
      </c>
      <c r="G112" s="26">
        <v>1</v>
      </c>
    </row>
    <row r="113" spans="2:7" ht="16.05" customHeight="1">
      <c r="B113" s="27" t="s">
        <v>236</v>
      </c>
      <c r="C113" s="28">
        <v>1</v>
      </c>
      <c r="D113" s="28">
        <v>0</v>
      </c>
      <c r="E113" s="28">
        <v>0</v>
      </c>
      <c r="F113" s="28">
        <v>0</v>
      </c>
      <c r="G113" s="29">
        <v>1</v>
      </c>
    </row>
    <row r="114" spans="2:7" ht="16.05" customHeight="1">
      <c r="B114" s="21" t="s">
        <v>314</v>
      </c>
      <c r="C114" s="22">
        <v>11</v>
      </c>
      <c r="D114" s="22">
        <v>27</v>
      </c>
      <c r="E114" s="22">
        <v>0</v>
      </c>
      <c r="F114" s="22">
        <v>2</v>
      </c>
      <c r="G114" s="22">
        <v>40</v>
      </c>
    </row>
    <row r="115" spans="2:7" ht="16.05" customHeight="1">
      <c r="B115" s="27" t="s">
        <v>228</v>
      </c>
      <c r="C115" s="28">
        <v>3</v>
      </c>
      <c r="D115" s="28">
        <v>16</v>
      </c>
      <c r="E115" s="28">
        <v>0</v>
      </c>
      <c r="F115" s="28">
        <v>0</v>
      </c>
      <c r="G115" s="29">
        <v>19</v>
      </c>
    </row>
    <row r="116" spans="2:7" ht="16.05" customHeight="1">
      <c r="B116" s="24" t="s">
        <v>58</v>
      </c>
      <c r="C116" s="25">
        <v>1</v>
      </c>
      <c r="D116" s="25">
        <v>11</v>
      </c>
      <c r="E116" s="25">
        <v>0</v>
      </c>
      <c r="F116" s="25">
        <v>0</v>
      </c>
      <c r="G116" s="26">
        <v>12</v>
      </c>
    </row>
    <row r="117" spans="2:7" ht="16.05" customHeight="1">
      <c r="B117" s="27" t="s">
        <v>184</v>
      </c>
      <c r="C117" s="28">
        <v>7</v>
      </c>
      <c r="D117" s="28">
        <v>0</v>
      </c>
      <c r="E117" s="28">
        <v>0</v>
      </c>
      <c r="F117" s="28">
        <v>0</v>
      </c>
      <c r="G117" s="29">
        <v>7</v>
      </c>
    </row>
    <row r="118" spans="2:7" ht="16.05" customHeight="1">
      <c r="B118" s="24" t="s">
        <v>127</v>
      </c>
      <c r="C118" s="25">
        <v>0</v>
      </c>
      <c r="D118" s="25">
        <v>0</v>
      </c>
      <c r="E118" s="25">
        <v>0</v>
      </c>
      <c r="F118" s="25">
        <v>2</v>
      </c>
      <c r="G118" s="26">
        <v>2</v>
      </c>
    </row>
    <row r="119" spans="2:7" ht="16.05" customHeight="1">
      <c r="B119" s="21" t="s">
        <v>315</v>
      </c>
      <c r="C119" s="22">
        <v>1100</v>
      </c>
      <c r="D119" s="22">
        <v>271</v>
      </c>
      <c r="E119" s="22">
        <v>4</v>
      </c>
      <c r="F119" s="22">
        <v>21</v>
      </c>
      <c r="G119" s="22">
        <v>1396</v>
      </c>
    </row>
    <row r="120" spans="2:7" ht="16.05" customHeight="1">
      <c r="B120" s="27" t="s">
        <v>61</v>
      </c>
      <c r="C120" s="28">
        <v>632</v>
      </c>
      <c r="D120" s="28">
        <v>49</v>
      </c>
      <c r="E120" s="28">
        <v>3</v>
      </c>
      <c r="F120" s="28">
        <v>0</v>
      </c>
      <c r="G120" s="29">
        <v>684</v>
      </c>
    </row>
    <row r="121" spans="2:7" ht="16.05" customHeight="1">
      <c r="B121" s="24" t="s">
        <v>71</v>
      </c>
      <c r="C121" s="25">
        <v>22</v>
      </c>
      <c r="D121" s="25">
        <v>207</v>
      </c>
      <c r="E121" s="25">
        <v>1</v>
      </c>
      <c r="F121" s="25">
        <v>0</v>
      </c>
      <c r="G121" s="26">
        <v>230</v>
      </c>
    </row>
    <row r="122" spans="2:7" ht="16.05" customHeight="1">
      <c r="B122" s="27" t="s">
        <v>72</v>
      </c>
      <c r="C122" s="28">
        <v>217</v>
      </c>
      <c r="D122" s="28">
        <v>10</v>
      </c>
      <c r="E122" s="28">
        <v>0</v>
      </c>
      <c r="F122" s="28">
        <v>1</v>
      </c>
      <c r="G122" s="29">
        <v>228</v>
      </c>
    </row>
    <row r="123" spans="2:7" ht="16.05" customHeight="1">
      <c r="B123" s="24" t="s">
        <v>22</v>
      </c>
      <c r="C123" s="25">
        <v>123</v>
      </c>
      <c r="D123" s="25">
        <v>0</v>
      </c>
      <c r="E123" s="25">
        <v>0</v>
      </c>
      <c r="F123" s="25">
        <v>0</v>
      </c>
      <c r="G123" s="26">
        <v>123</v>
      </c>
    </row>
    <row r="124" spans="2:7" ht="16.05" customHeight="1">
      <c r="B124" s="27" t="s">
        <v>113</v>
      </c>
      <c r="C124" s="28">
        <v>49</v>
      </c>
      <c r="D124" s="28">
        <v>0</v>
      </c>
      <c r="E124" s="28">
        <v>0</v>
      </c>
      <c r="F124" s="28">
        <v>0</v>
      </c>
      <c r="G124" s="29">
        <v>49</v>
      </c>
    </row>
    <row r="125" spans="2:7" ht="16.05" customHeight="1">
      <c r="B125" s="24" t="s">
        <v>17</v>
      </c>
      <c r="C125" s="25">
        <v>28</v>
      </c>
      <c r="D125" s="25">
        <v>4</v>
      </c>
      <c r="E125" s="25">
        <v>0</v>
      </c>
      <c r="F125" s="25">
        <v>15</v>
      </c>
      <c r="G125" s="26">
        <v>47</v>
      </c>
    </row>
    <row r="126" spans="2:7" ht="16.05" customHeight="1">
      <c r="B126" s="27" t="s">
        <v>63</v>
      </c>
      <c r="C126" s="28">
        <v>8</v>
      </c>
      <c r="D126" s="28">
        <v>0</v>
      </c>
      <c r="E126" s="28">
        <v>0</v>
      </c>
      <c r="F126" s="28">
        <v>2</v>
      </c>
      <c r="G126" s="29">
        <v>10</v>
      </c>
    </row>
    <row r="127" spans="2:7" ht="16.05" customHeight="1">
      <c r="B127" s="24" t="s">
        <v>94</v>
      </c>
      <c r="C127" s="25">
        <v>4</v>
      </c>
      <c r="D127" s="25">
        <v>0</v>
      </c>
      <c r="E127" s="25">
        <v>0</v>
      </c>
      <c r="F127" s="25">
        <v>1</v>
      </c>
      <c r="G127" s="26">
        <v>5</v>
      </c>
    </row>
    <row r="128" spans="2:7" ht="16.05" customHeight="1">
      <c r="B128" s="27" t="s">
        <v>232</v>
      </c>
      <c r="C128" s="28">
        <v>5</v>
      </c>
      <c r="D128" s="28">
        <v>0</v>
      </c>
      <c r="E128" s="28">
        <v>0</v>
      </c>
      <c r="F128" s="28">
        <v>0</v>
      </c>
      <c r="G128" s="29">
        <v>5</v>
      </c>
    </row>
    <row r="129" spans="2:7" ht="16.05" customHeight="1">
      <c r="B129" s="24" t="s">
        <v>210</v>
      </c>
      <c r="C129" s="25">
        <v>3</v>
      </c>
      <c r="D129" s="25">
        <v>0</v>
      </c>
      <c r="E129" s="25">
        <v>0</v>
      </c>
      <c r="F129" s="25">
        <v>1</v>
      </c>
      <c r="G129" s="26">
        <v>4</v>
      </c>
    </row>
    <row r="130" spans="2:7" ht="16.05" customHeight="1">
      <c r="B130" s="27" t="s">
        <v>97</v>
      </c>
      <c r="C130" s="28">
        <v>3</v>
      </c>
      <c r="D130" s="28">
        <v>0</v>
      </c>
      <c r="E130" s="28">
        <v>0</v>
      </c>
      <c r="F130" s="28">
        <v>0</v>
      </c>
      <c r="G130" s="29">
        <v>3</v>
      </c>
    </row>
    <row r="131" spans="2:7" ht="16.05" customHeight="1">
      <c r="B131" s="24" t="s">
        <v>255</v>
      </c>
      <c r="C131" s="25">
        <v>2</v>
      </c>
      <c r="D131" s="25">
        <v>0</v>
      </c>
      <c r="E131" s="25">
        <v>0</v>
      </c>
      <c r="F131" s="25">
        <v>0</v>
      </c>
      <c r="G131" s="26">
        <v>2</v>
      </c>
    </row>
    <row r="132" spans="2:7" ht="16.05" customHeight="1">
      <c r="B132" s="27" t="s">
        <v>101</v>
      </c>
      <c r="C132" s="28">
        <v>1</v>
      </c>
      <c r="D132" s="28">
        <v>0</v>
      </c>
      <c r="E132" s="28">
        <v>0</v>
      </c>
      <c r="F132" s="28">
        <v>1</v>
      </c>
      <c r="G132" s="29">
        <v>2</v>
      </c>
    </row>
    <row r="133" spans="2:7" ht="16.05" customHeight="1">
      <c r="B133" s="24" t="s">
        <v>89</v>
      </c>
      <c r="C133" s="25">
        <v>1</v>
      </c>
      <c r="D133" s="25">
        <v>0</v>
      </c>
      <c r="E133" s="25">
        <v>0</v>
      </c>
      <c r="F133" s="25">
        <v>0</v>
      </c>
      <c r="G133" s="26">
        <v>1</v>
      </c>
    </row>
    <row r="134" spans="2:7" ht="16.05" customHeight="1">
      <c r="B134" s="27" t="s">
        <v>93</v>
      </c>
      <c r="C134" s="28">
        <v>1</v>
      </c>
      <c r="D134" s="28">
        <v>0</v>
      </c>
      <c r="E134" s="28">
        <v>0</v>
      </c>
      <c r="F134" s="28">
        <v>0</v>
      </c>
      <c r="G134" s="29">
        <v>1</v>
      </c>
    </row>
    <row r="135" spans="2:7" ht="16.05" customHeight="1">
      <c r="B135" s="24" t="s">
        <v>99</v>
      </c>
      <c r="C135" s="25">
        <v>1</v>
      </c>
      <c r="D135" s="25">
        <v>0</v>
      </c>
      <c r="E135" s="25">
        <v>0</v>
      </c>
      <c r="F135" s="25">
        <v>0</v>
      </c>
      <c r="G135" s="26">
        <v>1</v>
      </c>
    </row>
    <row r="136" spans="2:7" ht="16.05" customHeight="1">
      <c r="B136" s="27" t="s">
        <v>38</v>
      </c>
      <c r="C136" s="28">
        <v>0</v>
      </c>
      <c r="D136" s="28">
        <v>1</v>
      </c>
      <c r="E136" s="28">
        <v>0</v>
      </c>
      <c r="F136" s="28">
        <v>0</v>
      </c>
      <c r="G136" s="29">
        <v>1</v>
      </c>
    </row>
    <row r="137" spans="2:7" ht="16.05" customHeight="1">
      <c r="B137" s="177" t="s">
        <v>318</v>
      </c>
      <c r="C137" s="178">
        <v>114517</v>
      </c>
      <c r="D137" s="178">
        <v>2714</v>
      </c>
      <c r="E137" s="178">
        <v>1077</v>
      </c>
      <c r="F137" s="178">
        <v>932</v>
      </c>
      <c r="G137" s="178">
        <v>119240</v>
      </c>
    </row>
    <row r="138" ht="16.05" customHeight="1"/>
    <row r="139" spans="2:2" ht="16.05" customHeight="1">
      <c r="B139" s="60" t="s">
        <v>298</v>
      </c>
    </row>
    <row r="140" spans="2:2" ht="16.05" customHeight="1">
      <c r="B140" s="60" t="s">
        <v>299</v>
      </c>
    </row>
    <row r="144" spans="20:26" ht="12">
      <c r="T144" s="56"/>
      <c r="U144" s="56"/>
      <c r="V144" s="56"/>
      <c r="W144" s="56"/>
      <c r="X144" s="56"/>
      <c r="Y144" s="56"/>
      <c r="Z144" s="56"/>
    </row>
    <row r="145" spans="20:26" ht="12">
      <c r="T145" s="56"/>
      <c r="U145" s="57" t="s">
        <v>245</v>
      </c>
      <c r="V145" s="56"/>
      <c r="W145" s="56"/>
      <c r="X145" s="56"/>
      <c r="Y145" s="56"/>
      <c r="Z145" s="56"/>
    </row>
    <row r="146" spans="2:26" ht="12">
      <c r="B146" s="18" t="s">
        <v>322</v>
      </c>
      <c r="T146" s="56"/>
      <c r="U146" s="56"/>
      <c r="V146" s="56"/>
      <c r="W146" s="56"/>
      <c r="X146" s="56"/>
      <c r="Y146" s="56"/>
      <c r="Z146" s="56"/>
    </row>
    <row r="147" spans="20:26" ht="24">
      <c r="T147" s="56"/>
      <c r="U147" s="52" t="s">
        <v>3</v>
      </c>
      <c r="V147" s="52" t="s">
        <v>4</v>
      </c>
      <c r="W147" s="52" t="s">
        <v>244</v>
      </c>
      <c r="X147" s="53" t="s">
        <v>109</v>
      </c>
      <c r="Y147" s="56"/>
      <c r="Z147" s="56"/>
    </row>
    <row r="148" spans="20:26" ht="12">
      <c r="T148" s="56"/>
      <c r="U148" s="58">
        <f>C137/$G137</f>
        <v>0.96039080845353908</v>
      </c>
      <c r="V148" s="58">
        <f>D137/$G137</f>
        <v>0.022760818517276082</v>
      </c>
      <c r="W148" s="58">
        <f>E137/$G137</f>
        <v>0.0090322039584032204</v>
      </c>
      <c r="X148" s="58">
        <f>F137/$G137</f>
        <v>0.0078161690707816162</v>
      </c>
      <c r="Y148" s="56"/>
      <c r="Z148" s="56"/>
    </row>
    <row r="149" spans="20:26" ht="12">
      <c r="T149" s="56"/>
      <c r="U149" s="56"/>
      <c r="V149" s="56"/>
      <c r="W149" s="56"/>
      <c r="X149" s="56"/>
      <c r="Y149" s="56"/>
      <c r="Z149" s="56"/>
    </row>
    <row r="150" spans="20:26" ht="12">
      <c r="T150" s="56"/>
      <c r="U150" s="56"/>
      <c r="V150" s="56"/>
      <c r="W150" s="56"/>
      <c r="X150" s="56"/>
      <c r="Y150" s="56"/>
      <c r="Z150" s="56"/>
    </row>
    <row r="151" spans="20:26" ht="12">
      <c r="T151" s="56"/>
      <c r="U151" s="56"/>
      <c r="V151" s="56"/>
      <c r="W151" s="56"/>
      <c r="X151" s="56"/>
      <c r="Y151" s="56"/>
      <c r="Z151" s="56"/>
    </row>
    <row r="152" spans="20:26" ht="12">
      <c r="T152" s="56"/>
      <c r="U152" s="56"/>
      <c r="V152" s="56"/>
      <c r="W152" s="56"/>
      <c r="X152" s="56"/>
      <c r="Y152" s="56"/>
      <c r="Z152" s="56"/>
    </row>
    <row r="153" spans="20:26" ht="12">
      <c r="T153" s="56"/>
      <c r="U153" s="56"/>
      <c r="V153" s="56"/>
      <c r="W153" s="56"/>
      <c r="X153" s="56"/>
      <c r="Y153" s="56"/>
      <c r="Z153" s="56"/>
    </row>
    <row r="154" spans="20:26" ht="12">
      <c r="T154" s="56"/>
      <c r="U154" s="56"/>
      <c r="V154" s="56"/>
      <c r="W154" s="56"/>
      <c r="X154" s="56"/>
      <c r="Y154" s="56"/>
      <c r="Z154" s="56"/>
    </row>
    <row r="155" spans="20:26" ht="12">
      <c r="T155" s="56"/>
      <c r="U155" s="56"/>
      <c r="V155" s="56"/>
      <c r="W155" s="56"/>
      <c r="X155" s="56"/>
      <c r="Y155" s="56"/>
      <c r="Z155" s="56"/>
    </row>
    <row r="156" spans="20:26" ht="12">
      <c r="T156" s="56"/>
      <c r="U156" s="57" t="s">
        <v>248</v>
      </c>
      <c r="V156" s="56"/>
      <c r="W156" s="56"/>
      <c r="X156" s="56"/>
      <c r="Y156" s="56"/>
      <c r="Z156" s="56"/>
    </row>
    <row r="157" spans="20:26" ht="12">
      <c r="T157" s="56"/>
      <c r="U157" s="56"/>
      <c r="V157" s="56"/>
      <c r="W157" s="56"/>
      <c r="X157" s="56"/>
      <c r="Y157" s="56"/>
      <c r="Z157" s="56"/>
    </row>
    <row r="158" spans="20:26" ht="24">
      <c r="T158" s="56"/>
      <c r="U158" s="52" t="s">
        <v>249</v>
      </c>
      <c r="V158" s="52" t="s">
        <v>306</v>
      </c>
      <c r="W158" s="52" t="s">
        <v>307</v>
      </c>
      <c r="X158" s="52" t="s">
        <v>308</v>
      </c>
      <c r="Y158" s="53" t="s">
        <v>309</v>
      </c>
      <c r="Z158" s="56"/>
    </row>
    <row r="159" spans="20:26" ht="12">
      <c r="T159" s="56"/>
      <c r="U159" s="53">
        <v>2021</v>
      </c>
      <c r="V159" s="59">
        <v>62495</v>
      </c>
      <c r="W159" s="59">
        <v>1589</v>
      </c>
      <c r="X159" s="59">
        <v>759</v>
      </c>
      <c r="Y159" s="59">
        <v>639</v>
      </c>
      <c r="Z159" s="56"/>
    </row>
    <row r="160" spans="20:26" ht="12">
      <c r="T160" s="56"/>
      <c r="U160" s="53">
        <v>2022</v>
      </c>
      <c r="V160" s="59">
        <v>114517</v>
      </c>
      <c r="W160" s="59">
        <v>2714</v>
      </c>
      <c r="X160" s="59">
        <v>1077</v>
      </c>
      <c r="Y160" s="59">
        <v>932</v>
      </c>
      <c r="Z160" s="56"/>
    </row>
    <row r="161" spans="20:26" ht="12">
      <c r="T161" s="56"/>
      <c r="U161" s="56"/>
      <c r="V161" s="56"/>
      <c r="W161" s="56"/>
      <c r="X161" s="56"/>
      <c r="Y161" s="56"/>
      <c r="Z161" s="56"/>
    </row>
    <row r="162" spans="20:26" ht="12">
      <c r="T162" s="56"/>
      <c r="U162" s="56"/>
      <c r="V162" s="56"/>
      <c r="W162" s="56"/>
      <c r="X162" s="56"/>
      <c r="Y162" s="56"/>
      <c r="Z162" s="56"/>
    </row>
    <row r="164" spans="2:2" ht="12">
      <c r="B164" s="18" t="s">
        <v>323</v>
      </c>
    </row>
  </sheetData>
  <sortState ref="B118:G133">
    <sortCondition sortBy="value" ref="B118:B133"/>
  </sortState>
  <printOptions horizontalCentered="1"/>
  <pageMargins left="0" right="0" top="0" bottom="0" header="0" footer="0.7874015748031497"/>
  <pageSetup orientation="portrait" paperSize="9" r:id="rId2"/>
  <headerFooter alignWithMargins="0">
    <oddFooter>&amp;R&amp;8Pag.: &amp;P de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>
    <tabColor theme="3"/>
  </sheetPr>
  <dimension ref="B2:K141"/>
  <sheetViews>
    <sheetView showGridLines="0" zoomScale="140" zoomScaleNormal="140" workbookViewId="0" topLeftCell="A1">
      <pane ySplit="5" topLeftCell="A104" activePane="bottomLeft" state="frozen"/>
      <selection pane="topLeft" activeCell="K14" sqref="K14"/>
      <selection pane="bottomLeft" activeCell="K14" sqref="K14"/>
    </sheetView>
  </sheetViews>
  <sheetFormatPr defaultColWidth="11.444285714285714" defaultRowHeight="13.2"/>
  <cols>
    <col min="1" max="1" width="3.7142857142857144" customWidth="1"/>
    <col min="2" max="2" width="25.428571428571427" customWidth="1"/>
    <col min="3" max="3" width="15.714285714285714" customWidth="1"/>
    <col min="4" max="6" width="10.714285714285714" customWidth="1"/>
    <col min="7" max="8" width="12.714285714285714" customWidth="1"/>
    <col min="9" max="11" width="10.714285714285714" customWidth="1"/>
  </cols>
  <sheetData>
    <row r="1" s="17" customFormat="1" ht="70.05" customHeight="1"/>
    <row r="2" spans="2:8" s="17" customFormat="1" ht="16.05" customHeight="1">
      <c r="B2" s="68" t="s">
        <v>357</v>
      </c>
      <c r="C2" s="32"/>
      <c r="D2" s="32"/>
      <c r="E2" s="32"/>
      <c r="F2" s="32"/>
      <c r="G2" s="55"/>
      <c r="H2" s="55"/>
    </row>
    <row r="3" s="17" customFormat="1" ht="16.05" customHeight="1"/>
    <row r="4" spans="2:11" s="17" customFormat="1" ht="16.05" customHeight="1">
      <c r="B4" s="205" t="s">
        <v>0</v>
      </c>
      <c r="C4" s="207" t="s">
        <v>3</v>
      </c>
      <c r="D4" s="208"/>
      <c r="E4" s="207" t="s">
        <v>4</v>
      </c>
      <c r="F4" s="208"/>
      <c r="G4" s="207" t="s">
        <v>108</v>
      </c>
      <c r="H4" s="208"/>
      <c r="I4" s="207" t="s">
        <v>109</v>
      </c>
      <c r="J4" s="208"/>
      <c r="K4" s="203" t="s">
        <v>318</v>
      </c>
    </row>
    <row r="5" spans="2:11" s="17" customFormat="1" ht="16.05" customHeight="1">
      <c r="B5" s="206"/>
      <c r="C5" s="20" t="s">
        <v>8</v>
      </c>
      <c r="D5" s="20" t="s">
        <v>5</v>
      </c>
      <c r="E5" s="20" t="s">
        <v>8</v>
      </c>
      <c r="F5" s="20" t="s">
        <v>5</v>
      </c>
      <c r="G5" s="20" t="s">
        <v>8</v>
      </c>
      <c r="H5" s="20" t="s">
        <v>5</v>
      </c>
      <c r="I5" s="20" t="s">
        <v>8</v>
      </c>
      <c r="J5" s="20" t="s">
        <v>5</v>
      </c>
      <c r="K5" s="204"/>
    </row>
    <row r="6" spans="2:11" s="17" customFormat="1" ht="16.05" customHeight="1">
      <c r="B6" s="21" t="s">
        <v>310</v>
      </c>
      <c r="C6" s="22">
        <v>7048</v>
      </c>
      <c r="D6" s="22">
        <v>903</v>
      </c>
      <c r="E6" s="22">
        <v>1024</v>
      </c>
      <c r="F6" s="22">
        <v>74</v>
      </c>
      <c r="G6" s="22">
        <v>118</v>
      </c>
      <c r="H6" s="22">
        <v>144</v>
      </c>
      <c r="I6" s="22">
        <v>720</v>
      </c>
      <c r="J6" s="22">
        <v>1</v>
      </c>
      <c r="K6" s="22">
        <v>10032</v>
      </c>
    </row>
    <row r="7" spans="2:11" s="17" customFormat="1" ht="16.05" customHeight="1">
      <c r="B7" s="24" t="s">
        <v>9</v>
      </c>
      <c r="C7" s="25">
        <v>6</v>
      </c>
      <c r="D7" s="25">
        <v>3</v>
      </c>
      <c r="E7" s="25">
        <v>4</v>
      </c>
      <c r="F7" s="25">
        <v>3</v>
      </c>
      <c r="G7" s="25">
        <v>0</v>
      </c>
      <c r="H7" s="25">
        <v>0</v>
      </c>
      <c r="I7" s="25">
        <v>1</v>
      </c>
      <c r="J7" s="25">
        <v>0</v>
      </c>
      <c r="K7" s="26">
        <v>17</v>
      </c>
    </row>
    <row r="8" spans="2:11" s="17" customFormat="1" ht="16.05" customHeight="1">
      <c r="B8" s="27" t="s">
        <v>18</v>
      </c>
      <c r="C8" s="28">
        <v>230</v>
      </c>
      <c r="D8" s="28">
        <v>75</v>
      </c>
      <c r="E8" s="28">
        <v>24</v>
      </c>
      <c r="F8" s="28">
        <v>1</v>
      </c>
      <c r="G8" s="28">
        <v>5</v>
      </c>
      <c r="H8" s="28">
        <v>6</v>
      </c>
      <c r="I8" s="28">
        <v>116</v>
      </c>
      <c r="J8" s="28">
        <v>0</v>
      </c>
      <c r="K8" s="29">
        <v>457</v>
      </c>
    </row>
    <row r="9" spans="2:11" s="17" customFormat="1" ht="16.05" customHeight="1">
      <c r="B9" s="24" t="s">
        <v>120</v>
      </c>
      <c r="C9" s="25">
        <v>3</v>
      </c>
      <c r="D9" s="25">
        <v>1</v>
      </c>
      <c r="E9" s="25">
        <v>1</v>
      </c>
      <c r="F9" s="25">
        <v>0</v>
      </c>
      <c r="G9" s="25">
        <v>0</v>
      </c>
      <c r="H9" s="25">
        <v>0</v>
      </c>
      <c r="I9" s="25">
        <v>0</v>
      </c>
      <c r="J9" s="25">
        <v>0</v>
      </c>
      <c r="K9" s="26">
        <v>5</v>
      </c>
    </row>
    <row r="10" spans="2:11" s="17" customFormat="1" ht="16.05" customHeight="1">
      <c r="B10" s="27" t="s">
        <v>25</v>
      </c>
      <c r="C10" s="28">
        <v>57</v>
      </c>
      <c r="D10" s="28">
        <v>2</v>
      </c>
      <c r="E10" s="28">
        <v>124</v>
      </c>
      <c r="F10" s="28">
        <v>1</v>
      </c>
      <c r="G10" s="28">
        <v>5</v>
      </c>
      <c r="H10" s="28">
        <v>1</v>
      </c>
      <c r="I10" s="28">
        <v>0</v>
      </c>
      <c r="J10" s="28">
        <v>0</v>
      </c>
      <c r="K10" s="29">
        <v>190</v>
      </c>
    </row>
    <row r="11" spans="2:11" s="17" customFormat="1" ht="16.05" customHeight="1">
      <c r="B11" s="24" t="s">
        <v>188</v>
      </c>
      <c r="C11" s="25">
        <v>0</v>
      </c>
      <c r="D11" s="25">
        <v>2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6">
        <v>2</v>
      </c>
    </row>
    <row r="12" spans="2:11" s="17" customFormat="1" ht="16.05" customHeight="1">
      <c r="B12" s="27" t="s">
        <v>242</v>
      </c>
      <c r="C12" s="28">
        <v>1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9">
        <v>1</v>
      </c>
    </row>
    <row r="13" spans="2:11" s="17" customFormat="1" ht="16.05" customHeight="1">
      <c r="B13" s="24" t="s">
        <v>10</v>
      </c>
      <c r="C13" s="25">
        <v>51</v>
      </c>
      <c r="D13" s="25">
        <v>17</v>
      </c>
      <c r="E13" s="25">
        <v>7</v>
      </c>
      <c r="F13" s="25">
        <v>0</v>
      </c>
      <c r="G13" s="25">
        <v>3</v>
      </c>
      <c r="H13" s="25">
        <v>10</v>
      </c>
      <c r="I13" s="25">
        <v>0</v>
      </c>
      <c r="J13" s="25">
        <v>0</v>
      </c>
      <c r="K13" s="26">
        <v>88</v>
      </c>
    </row>
    <row r="14" spans="2:11" s="17" customFormat="1" ht="16.05" customHeight="1">
      <c r="B14" s="27" t="s">
        <v>26</v>
      </c>
      <c r="C14" s="28">
        <v>34</v>
      </c>
      <c r="D14" s="28">
        <v>0</v>
      </c>
      <c r="E14" s="28">
        <v>22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9">
        <v>56</v>
      </c>
    </row>
    <row r="15" spans="2:11" s="17" customFormat="1" ht="16.05" customHeight="1">
      <c r="B15" s="24" t="s">
        <v>189</v>
      </c>
      <c r="C15" s="25">
        <v>1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6">
        <v>1</v>
      </c>
    </row>
    <row r="16" spans="2:11" s="17" customFormat="1" ht="16.05" customHeight="1">
      <c r="B16" s="27" t="s">
        <v>28</v>
      </c>
      <c r="C16" s="28">
        <v>6</v>
      </c>
      <c r="D16" s="28">
        <v>9</v>
      </c>
      <c r="E16" s="28">
        <v>3</v>
      </c>
      <c r="F16" s="28">
        <v>12</v>
      </c>
      <c r="G16" s="28">
        <v>1</v>
      </c>
      <c r="H16" s="28">
        <v>2</v>
      </c>
      <c r="I16" s="28">
        <v>0</v>
      </c>
      <c r="J16" s="28">
        <v>0</v>
      </c>
      <c r="K16" s="29">
        <v>33</v>
      </c>
    </row>
    <row r="17" spans="2:11" s="17" customFormat="1" ht="16.05" customHeight="1">
      <c r="B17" s="24" t="s">
        <v>29</v>
      </c>
      <c r="C17" s="25">
        <v>137</v>
      </c>
      <c r="D17" s="25">
        <v>61</v>
      </c>
      <c r="E17" s="25">
        <v>26</v>
      </c>
      <c r="F17" s="25">
        <v>1</v>
      </c>
      <c r="G17" s="25">
        <v>21</v>
      </c>
      <c r="H17" s="25">
        <v>16</v>
      </c>
      <c r="I17" s="25">
        <v>2</v>
      </c>
      <c r="J17" s="25">
        <v>0</v>
      </c>
      <c r="K17" s="26">
        <v>264</v>
      </c>
    </row>
    <row r="18" spans="2:11" s="17" customFormat="1" ht="16.05" customHeight="1">
      <c r="B18" s="27" t="s">
        <v>275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1</v>
      </c>
      <c r="I18" s="28">
        <v>0</v>
      </c>
      <c r="J18" s="28">
        <v>0</v>
      </c>
      <c r="K18" s="29">
        <v>1</v>
      </c>
    </row>
    <row r="19" spans="2:11" s="17" customFormat="1" ht="16.05" customHeight="1">
      <c r="B19" s="24" t="s">
        <v>33</v>
      </c>
      <c r="C19" s="25">
        <v>41</v>
      </c>
      <c r="D19" s="25">
        <v>1</v>
      </c>
      <c r="E19" s="25">
        <v>9</v>
      </c>
      <c r="F19" s="25">
        <v>1</v>
      </c>
      <c r="G19" s="25">
        <v>1</v>
      </c>
      <c r="H19" s="25">
        <v>3</v>
      </c>
      <c r="I19" s="25">
        <v>4</v>
      </c>
      <c r="J19" s="25">
        <v>0</v>
      </c>
      <c r="K19" s="26">
        <v>60</v>
      </c>
    </row>
    <row r="20" spans="2:11" s="17" customFormat="1" ht="16.05" customHeight="1">
      <c r="B20" s="27" t="s">
        <v>35</v>
      </c>
      <c r="C20" s="28">
        <v>33</v>
      </c>
      <c r="D20" s="28">
        <v>26</v>
      </c>
      <c r="E20" s="28">
        <v>2</v>
      </c>
      <c r="F20" s="28">
        <v>0</v>
      </c>
      <c r="G20" s="28">
        <v>2</v>
      </c>
      <c r="H20" s="28">
        <v>7</v>
      </c>
      <c r="I20" s="28">
        <v>0</v>
      </c>
      <c r="J20" s="28">
        <v>0</v>
      </c>
      <c r="K20" s="29">
        <v>70</v>
      </c>
    </row>
    <row r="21" spans="2:11" s="17" customFormat="1" ht="16.05" customHeight="1">
      <c r="B21" s="24" t="s">
        <v>37</v>
      </c>
      <c r="C21" s="25">
        <v>5</v>
      </c>
      <c r="D21" s="25">
        <v>3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6">
        <v>8</v>
      </c>
    </row>
    <row r="22" spans="2:11" s="17" customFormat="1" ht="16.05" customHeight="1">
      <c r="B22" s="27" t="s">
        <v>39</v>
      </c>
      <c r="C22" s="28">
        <v>229</v>
      </c>
      <c r="D22" s="28">
        <v>10</v>
      </c>
      <c r="E22" s="28">
        <v>5</v>
      </c>
      <c r="F22" s="28">
        <v>5</v>
      </c>
      <c r="G22" s="28">
        <v>1</v>
      </c>
      <c r="H22" s="28">
        <v>0</v>
      </c>
      <c r="I22" s="28">
        <v>2</v>
      </c>
      <c r="J22" s="28">
        <v>0</v>
      </c>
      <c r="K22" s="29">
        <v>252</v>
      </c>
    </row>
    <row r="23" spans="2:11" s="17" customFormat="1" ht="16.05" customHeight="1">
      <c r="B23" s="24" t="s">
        <v>41</v>
      </c>
      <c r="C23" s="25">
        <v>70</v>
      </c>
      <c r="D23" s="25">
        <v>18</v>
      </c>
      <c r="E23" s="25">
        <v>3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6">
        <v>91</v>
      </c>
    </row>
    <row r="24" spans="2:11" s="17" customFormat="1" ht="16.05" customHeight="1">
      <c r="B24" s="27" t="s">
        <v>11</v>
      </c>
      <c r="C24" s="28">
        <v>236</v>
      </c>
      <c r="D24" s="28">
        <v>14</v>
      </c>
      <c r="E24" s="28">
        <v>21</v>
      </c>
      <c r="F24" s="28">
        <v>6</v>
      </c>
      <c r="G24" s="28">
        <v>6</v>
      </c>
      <c r="H24" s="28">
        <v>7</v>
      </c>
      <c r="I24" s="28">
        <v>0</v>
      </c>
      <c r="J24" s="28">
        <v>0</v>
      </c>
      <c r="K24" s="29">
        <v>290</v>
      </c>
    </row>
    <row r="25" spans="2:11" s="17" customFormat="1" ht="16.05" customHeight="1">
      <c r="B25" s="24" t="s">
        <v>43</v>
      </c>
      <c r="C25" s="25">
        <v>44</v>
      </c>
      <c r="D25" s="25">
        <v>4</v>
      </c>
      <c r="E25" s="25">
        <v>2</v>
      </c>
      <c r="F25" s="25">
        <v>0</v>
      </c>
      <c r="G25" s="25">
        <v>1</v>
      </c>
      <c r="H25" s="25">
        <v>1</v>
      </c>
      <c r="I25" s="25">
        <v>0</v>
      </c>
      <c r="J25" s="25">
        <v>0</v>
      </c>
      <c r="K25" s="26">
        <v>52</v>
      </c>
    </row>
    <row r="26" spans="2:11" s="17" customFormat="1" ht="16.05" customHeight="1">
      <c r="B26" s="27" t="s">
        <v>44</v>
      </c>
      <c r="C26" s="28">
        <v>13</v>
      </c>
      <c r="D26" s="28">
        <v>11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0</v>
      </c>
      <c r="K26" s="29">
        <v>24</v>
      </c>
    </row>
    <row r="27" spans="2:11" s="17" customFormat="1" ht="16.05" customHeight="1">
      <c r="B27" s="24" t="s">
        <v>123</v>
      </c>
      <c r="C27" s="25">
        <v>1</v>
      </c>
      <c r="D27" s="25">
        <v>2</v>
      </c>
      <c r="E27" s="25">
        <v>1</v>
      </c>
      <c r="F27" s="25">
        <v>0</v>
      </c>
      <c r="G27" s="25">
        <v>0</v>
      </c>
      <c r="H27" s="25">
        <v>0</v>
      </c>
      <c r="I27" s="25">
        <v>0</v>
      </c>
      <c r="J27" s="25">
        <v>0</v>
      </c>
      <c r="K27" s="26">
        <v>4</v>
      </c>
    </row>
    <row r="28" spans="2:11" s="17" customFormat="1" ht="16.05" customHeight="1">
      <c r="B28" s="27" t="s">
        <v>52</v>
      </c>
      <c r="C28" s="28">
        <v>4</v>
      </c>
      <c r="D28" s="28">
        <v>2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9">
        <v>6</v>
      </c>
    </row>
    <row r="29" spans="2:11" s="17" customFormat="1" ht="16.05" customHeight="1">
      <c r="B29" s="24" t="s">
        <v>53</v>
      </c>
      <c r="C29" s="25">
        <v>4</v>
      </c>
      <c r="D29" s="25">
        <v>2</v>
      </c>
      <c r="E29" s="25">
        <v>4</v>
      </c>
      <c r="F29" s="25">
        <v>1</v>
      </c>
      <c r="G29" s="25">
        <v>0</v>
      </c>
      <c r="H29" s="25">
        <v>0</v>
      </c>
      <c r="I29" s="25">
        <v>0</v>
      </c>
      <c r="J29" s="25">
        <v>0</v>
      </c>
      <c r="K29" s="26">
        <v>11</v>
      </c>
    </row>
    <row r="30" spans="2:11" s="17" customFormat="1" ht="16.05" customHeight="1">
      <c r="B30" s="27" t="s">
        <v>12</v>
      </c>
      <c r="C30" s="28">
        <v>1332</v>
      </c>
      <c r="D30" s="28">
        <v>12</v>
      </c>
      <c r="E30" s="28">
        <v>325</v>
      </c>
      <c r="F30" s="28">
        <v>2</v>
      </c>
      <c r="G30" s="28">
        <v>25</v>
      </c>
      <c r="H30" s="28">
        <v>30</v>
      </c>
      <c r="I30" s="28">
        <v>0</v>
      </c>
      <c r="J30" s="28">
        <v>0</v>
      </c>
      <c r="K30" s="29">
        <v>1726</v>
      </c>
    </row>
    <row r="31" spans="2:11" s="17" customFormat="1" ht="16.05" customHeight="1">
      <c r="B31" s="24" t="s">
        <v>54</v>
      </c>
      <c r="C31" s="25">
        <v>2801</v>
      </c>
      <c r="D31" s="25">
        <v>486</v>
      </c>
      <c r="E31" s="25">
        <v>71</v>
      </c>
      <c r="F31" s="25">
        <v>17</v>
      </c>
      <c r="G31" s="25">
        <v>6</v>
      </c>
      <c r="H31" s="25">
        <v>12</v>
      </c>
      <c r="I31" s="25">
        <v>520</v>
      </c>
      <c r="J31" s="25">
        <v>0</v>
      </c>
      <c r="K31" s="26">
        <v>3913</v>
      </c>
    </row>
    <row r="32" spans="2:11" s="17" customFormat="1" ht="16.05" customHeight="1">
      <c r="B32" s="27" t="s">
        <v>55</v>
      </c>
      <c r="C32" s="28">
        <v>68</v>
      </c>
      <c r="D32" s="28">
        <v>5</v>
      </c>
      <c r="E32" s="28">
        <v>15</v>
      </c>
      <c r="F32" s="28">
        <v>1</v>
      </c>
      <c r="G32" s="28">
        <v>0</v>
      </c>
      <c r="H32" s="28">
        <v>0</v>
      </c>
      <c r="I32" s="28">
        <v>0</v>
      </c>
      <c r="J32" s="28">
        <v>0</v>
      </c>
      <c r="K32" s="29">
        <v>89</v>
      </c>
    </row>
    <row r="33" spans="2:11" s="17" customFormat="1" ht="16.05" customHeight="1">
      <c r="B33" s="24" t="s">
        <v>276</v>
      </c>
      <c r="C33" s="25">
        <v>0</v>
      </c>
      <c r="D33" s="25">
        <v>1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6">
        <v>1</v>
      </c>
    </row>
    <row r="34" spans="2:11" s="17" customFormat="1" ht="16.05" customHeight="1">
      <c r="B34" s="27" t="s">
        <v>126</v>
      </c>
      <c r="C34" s="28">
        <v>4</v>
      </c>
      <c r="D34" s="28">
        <v>0</v>
      </c>
      <c r="E34" s="28">
        <v>1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9">
        <v>5</v>
      </c>
    </row>
    <row r="35" spans="2:11" s="17" customFormat="1" ht="16.05" customHeight="1">
      <c r="B35" s="24" t="s">
        <v>13</v>
      </c>
      <c r="C35" s="25">
        <v>99</v>
      </c>
      <c r="D35" s="25">
        <v>68</v>
      </c>
      <c r="E35" s="25">
        <v>8</v>
      </c>
      <c r="F35" s="25">
        <v>1</v>
      </c>
      <c r="G35" s="25">
        <v>2</v>
      </c>
      <c r="H35" s="25">
        <v>2</v>
      </c>
      <c r="I35" s="25">
        <v>3</v>
      </c>
      <c r="J35" s="25">
        <v>1</v>
      </c>
      <c r="K35" s="26">
        <v>184</v>
      </c>
    </row>
    <row r="36" spans="2:11" s="17" customFormat="1" ht="16.05" customHeight="1">
      <c r="B36" s="27" t="s">
        <v>116</v>
      </c>
      <c r="C36" s="28">
        <v>4</v>
      </c>
      <c r="D36" s="28">
        <v>0</v>
      </c>
      <c r="E36" s="28">
        <v>9</v>
      </c>
      <c r="F36" s="28">
        <v>3</v>
      </c>
      <c r="G36" s="28">
        <v>5</v>
      </c>
      <c r="H36" s="28">
        <v>10</v>
      </c>
      <c r="I36" s="28">
        <v>0</v>
      </c>
      <c r="J36" s="28">
        <v>0</v>
      </c>
      <c r="K36" s="29">
        <v>31</v>
      </c>
    </row>
    <row r="37" spans="2:11" s="17" customFormat="1" ht="16.05" customHeight="1">
      <c r="B37" s="24" t="s">
        <v>129</v>
      </c>
      <c r="C37" s="25">
        <v>3</v>
      </c>
      <c r="D37" s="25">
        <v>0</v>
      </c>
      <c r="E37" s="25">
        <v>16</v>
      </c>
      <c r="F37" s="25">
        <v>11</v>
      </c>
      <c r="G37" s="25">
        <v>4</v>
      </c>
      <c r="H37" s="25">
        <v>3</v>
      </c>
      <c r="I37" s="25">
        <v>0</v>
      </c>
      <c r="J37" s="25">
        <v>0</v>
      </c>
      <c r="K37" s="26">
        <v>37</v>
      </c>
    </row>
    <row r="38" spans="2:11" s="17" customFormat="1" ht="16.05" customHeight="1">
      <c r="B38" s="27" t="s">
        <v>62</v>
      </c>
      <c r="C38" s="28">
        <v>1146</v>
      </c>
      <c r="D38" s="28">
        <v>51</v>
      </c>
      <c r="E38" s="28">
        <v>22</v>
      </c>
      <c r="F38" s="28">
        <v>2</v>
      </c>
      <c r="G38" s="28">
        <v>1</v>
      </c>
      <c r="H38" s="28">
        <v>4</v>
      </c>
      <c r="I38" s="28">
        <v>71</v>
      </c>
      <c r="J38" s="28">
        <v>0</v>
      </c>
      <c r="K38" s="29">
        <v>1297</v>
      </c>
    </row>
    <row r="39" spans="2:11" s="17" customFormat="1" ht="16.05" customHeight="1">
      <c r="B39" s="24" t="s">
        <v>64</v>
      </c>
      <c r="C39" s="25">
        <v>9</v>
      </c>
      <c r="D39" s="25">
        <v>7</v>
      </c>
      <c r="E39" s="25">
        <v>1</v>
      </c>
      <c r="F39" s="25">
        <v>0</v>
      </c>
      <c r="G39" s="25">
        <v>2</v>
      </c>
      <c r="H39" s="25">
        <v>2</v>
      </c>
      <c r="I39" s="25">
        <v>0</v>
      </c>
      <c r="J39" s="25">
        <v>0</v>
      </c>
      <c r="K39" s="26">
        <v>21</v>
      </c>
    </row>
    <row r="40" spans="2:11" s="17" customFormat="1" ht="16.05" customHeight="1">
      <c r="B40" s="27" t="s">
        <v>66</v>
      </c>
      <c r="C40" s="28">
        <v>5</v>
      </c>
      <c r="D40" s="28">
        <v>4</v>
      </c>
      <c r="E40" s="28">
        <v>2</v>
      </c>
      <c r="F40" s="28">
        <v>1</v>
      </c>
      <c r="G40" s="28">
        <v>21</v>
      </c>
      <c r="H40" s="28">
        <v>21</v>
      </c>
      <c r="I40" s="28">
        <v>0</v>
      </c>
      <c r="J40" s="28">
        <v>0</v>
      </c>
      <c r="K40" s="29">
        <v>54</v>
      </c>
    </row>
    <row r="41" spans="2:11" s="17" customFormat="1" ht="16.05" customHeight="1">
      <c r="B41" s="24" t="s">
        <v>186</v>
      </c>
      <c r="C41" s="25">
        <v>1</v>
      </c>
      <c r="D41" s="25">
        <v>1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6">
        <v>2</v>
      </c>
    </row>
    <row r="42" spans="2:11" s="17" customFormat="1" ht="16.05" customHeight="1">
      <c r="B42" s="27" t="s">
        <v>68</v>
      </c>
      <c r="C42" s="28">
        <v>340</v>
      </c>
      <c r="D42" s="28">
        <v>2</v>
      </c>
      <c r="E42" s="28">
        <v>292</v>
      </c>
      <c r="F42" s="28">
        <v>3</v>
      </c>
      <c r="G42" s="28">
        <v>5</v>
      </c>
      <c r="H42" s="28">
        <v>6</v>
      </c>
      <c r="I42" s="28">
        <v>0</v>
      </c>
      <c r="J42" s="28">
        <v>0</v>
      </c>
      <c r="K42" s="29">
        <v>648</v>
      </c>
    </row>
    <row r="43" spans="2:11" s="17" customFormat="1" ht="16.05" customHeight="1">
      <c r="B43" s="24" t="s">
        <v>252</v>
      </c>
      <c r="C43" s="25">
        <v>9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6">
        <v>9</v>
      </c>
    </row>
    <row r="44" spans="2:11" s="17" customFormat="1" ht="16.05" customHeight="1">
      <c r="B44" s="27" t="s">
        <v>230</v>
      </c>
      <c r="C44" s="28">
        <v>0</v>
      </c>
      <c r="D44" s="28">
        <v>0</v>
      </c>
      <c r="E44" s="28">
        <v>0</v>
      </c>
      <c r="F44" s="28">
        <v>1</v>
      </c>
      <c r="G44" s="28">
        <v>0</v>
      </c>
      <c r="H44" s="28">
        <v>0</v>
      </c>
      <c r="I44" s="28">
        <v>0</v>
      </c>
      <c r="J44" s="28">
        <v>0</v>
      </c>
      <c r="K44" s="29">
        <v>1</v>
      </c>
    </row>
    <row r="45" spans="2:11" s="17" customFormat="1" ht="16.05" customHeight="1">
      <c r="B45" s="24" t="s">
        <v>69</v>
      </c>
      <c r="C45" s="25">
        <v>1</v>
      </c>
      <c r="D45" s="25">
        <v>0</v>
      </c>
      <c r="E45" s="25">
        <v>2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6">
        <v>3</v>
      </c>
    </row>
    <row r="46" spans="2:11" s="17" customFormat="1" ht="16.05" customHeight="1">
      <c r="B46" s="27" t="s">
        <v>70</v>
      </c>
      <c r="C46" s="28">
        <v>18</v>
      </c>
      <c r="D46" s="28">
        <v>3</v>
      </c>
      <c r="E46" s="28">
        <v>1</v>
      </c>
      <c r="F46" s="28">
        <v>1</v>
      </c>
      <c r="G46" s="28">
        <v>1</v>
      </c>
      <c r="H46" s="28">
        <v>0</v>
      </c>
      <c r="I46" s="28">
        <v>1</v>
      </c>
      <c r="J46" s="28">
        <v>0</v>
      </c>
      <c r="K46" s="29">
        <v>25</v>
      </c>
    </row>
    <row r="47" spans="2:11" s="17" customFormat="1" ht="16.05" customHeight="1">
      <c r="B47" s="24" t="s">
        <v>73</v>
      </c>
      <c r="C47" s="25">
        <v>1</v>
      </c>
      <c r="D47" s="25">
        <v>0</v>
      </c>
      <c r="E47" s="25">
        <v>1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6">
        <v>2</v>
      </c>
    </row>
    <row r="48" spans="2:11" s="17" customFormat="1" ht="16.05" customHeight="1">
      <c r="B48" s="27" t="s">
        <v>239</v>
      </c>
      <c r="C48" s="28">
        <v>1</v>
      </c>
      <c r="D48" s="28">
        <v>0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9">
        <v>1</v>
      </c>
    </row>
    <row r="49" spans="2:11" s="17" customFormat="1" ht="16.05" customHeight="1">
      <c r="B49" s="21" t="s">
        <v>311</v>
      </c>
      <c r="C49" s="22">
        <v>50664</v>
      </c>
      <c r="D49" s="22">
        <v>50662</v>
      </c>
      <c r="E49" s="22">
        <v>647</v>
      </c>
      <c r="F49" s="22">
        <v>456</v>
      </c>
      <c r="G49" s="22">
        <v>42</v>
      </c>
      <c r="H49" s="22">
        <v>55</v>
      </c>
      <c r="I49" s="22">
        <v>131</v>
      </c>
      <c r="J49" s="22">
        <v>21</v>
      </c>
      <c r="K49" s="22">
        <v>102678</v>
      </c>
    </row>
    <row r="50" spans="2:11" s="17" customFormat="1" ht="16.05" customHeight="1">
      <c r="B50" s="24" t="s">
        <v>19</v>
      </c>
      <c r="C50" s="25">
        <v>363</v>
      </c>
      <c r="D50" s="25">
        <v>329</v>
      </c>
      <c r="E50" s="25">
        <v>3</v>
      </c>
      <c r="F50" s="25">
        <v>2</v>
      </c>
      <c r="G50" s="25">
        <v>0</v>
      </c>
      <c r="H50" s="25">
        <v>0</v>
      </c>
      <c r="I50" s="25">
        <v>6</v>
      </c>
      <c r="J50" s="25">
        <v>0</v>
      </c>
      <c r="K50" s="26">
        <v>703</v>
      </c>
    </row>
    <row r="51" spans="2:11" s="17" customFormat="1" ht="16.05" customHeight="1">
      <c r="B51" s="27" t="s">
        <v>23</v>
      </c>
      <c r="C51" s="28">
        <v>39</v>
      </c>
      <c r="D51" s="28">
        <v>29</v>
      </c>
      <c r="E51" s="28">
        <v>6</v>
      </c>
      <c r="F51" s="28">
        <v>7</v>
      </c>
      <c r="G51" s="28">
        <v>0</v>
      </c>
      <c r="H51" s="28">
        <v>0</v>
      </c>
      <c r="I51" s="28">
        <v>2</v>
      </c>
      <c r="J51" s="28">
        <v>0</v>
      </c>
      <c r="K51" s="29">
        <v>83</v>
      </c>
    </row>
    <row r="52" spans="2:11" s="17" customFormat="1" ht="16.05" customHeight="1">
      <c r="B52" s="24" t="s">
        <v>24</v>
      </c>
      <c r="C52" s="25">
        <v>309</v>
      </c>
      <c r="D52" s="25">
        <v>297</v>
      </c>
      <c r="E52" s="25">
        <v>1</v>
      </c>
      <c r="F52" s="25">
        <v>0</v>
      </c>
      <c r="G52" s="25">
        <v>0</v>
      </c>
      <c r="H52" s="25">
        <v>0</v>
      </c>
      <c r="I52" s="25">
        <v>4</v>
      </c>
      <c r="J52" s="25">
        <v>1</v>
      </c>
      <c r="K52" s="26">
        <v>612</v>
      </c>
    </row>
    <row r="53" spans="2:11" s="17" customFormat="1" ht="16.05" customHeight="1">
      <c r="B53" s="27" t="s">
        <v>227</v>
      </c>
      <c r="C53" s="28">
        <v>1</v>
      </c>
      <c r="D53" s="28">
        <v>0</v>
      </c>
      <c r="E53" s="28">
        <v>0</v>
      </c>
      <c r="F53" s="28">
        <v>0</v>
      </c>
      <c r="G53" s="28">
        <v>0</v>
      </c>
      <c r="H53" s="28">
        <v>0</v>
      </c>
      <c r="I53" s="28">
        <v>0</v>
      </c>
      <c r="J53" s="28">
        <v>0</v>
      </c>
      <c r="K53" s="29">
        <v>1</v>
      </c>
    </row>
    <row r="54" spans="2:11" s="17" customFormat="1" ht="16.05" customHeight="1">
      <c r="B54" s="24" t="s">
        <v>110</v>
      </c>
      <c r="C54" s="25">
        <v>121</v>
      </c>
      <c r="D54" s="25">
        <v>129</v>
      </c>
      <c r="E54" s="25">
        <v>0</v>
      </c>
      <c r="F54" s="25">
        <v>0</v>
      </c>
      <c r="G54" s="25">
        <v>0</v>
      </c>
      <c r="H54" s="25">
        <v>0</v>
      </c>
      <c r="I54" s="25">
        <v>4</v>
      </c>
      <c r="J54" s="25">
        <v>0</v>
      </c>
      <c r="K54" s="26">
        <v>254</v>
      </c>
    </row>
    <row r="55" spans="2:11" s="17" customFormat="1" ht="16.05" customHeight="1">
      <c r="B55" s="27" t="s">
        <v>14</v>
      </c>
      <c r="C55" s="28">
        <v>18557</v>
      </c>
      <c r="D55" s="28">
        <v>17095</v>
      </c>
      <c r="E55" s="28">
        <v>219</v>
      </c>
      <c r="F55" s="28">
        <v>100</v>
      </c>
      <c r="G55" s="28">
        <v>8</v>
      </c>
      <c r="H55" s="28">
        <v>18</v>
      </c>
      <c r="I55" s="28">
        <v>69</v>
      </c>
      <c r="J55" s="28">
        <v>8</v>
      </c>
      <c r="K55" s="29">
        <v>36074</v>
      </c>
    </row>
    <row r="56" spans="2:11" s="17" customFormat="1" ht="16.05" customHeight="1">
      <c r="B56" s="24" t="s">
        <v>30</v>
      </c>
      <c r="C56" s="25">
        <v>28</v>
      </c>
      <c r="D56" s="25">
        <v>27</v>
      </c>
      <c r="E56" s="25">
        <v>0</v>
      </c>
      <c r="F56" s="25">
        <v>1</v>
      </c>
      <c r="G56" s="25">
        <v>0</v>
      </c>
      <c r="H56" s="25">
        <v>0</v>
      </c>
      <c r="I56" s="25">
        <v>0</v>
      </c>
      <c r="J56" s="25">
        <v>0</v>
      </c>
      <c r="K56" s="26">
        <v>56</v>
      </c>
    </row>
    <row r="57" spans="2:11" s="17" customFormat="1" ht="16.05" customHeight="1">
      <c r="B57" s="27" t="s">
        <v>31</v>
      </c>
      <c r="C57" s="28">
        <v>746</v>
      </c>
      <c r="D57" s="28">
        <v>599</v>
      </c>
      <c r="E57" s="28">
        <v>23</v>
      </c>
      <c r="F57" s="28">
        <v>15</v>
      </c>
      <c r="G57" s="28">
        <v>4</v>
      </c>
      <c r="H57" s="28">
        <v>7</v>
      </c>
      <c r="I57" s="28">
        <v>0</v>
      </c>
      <c r="J57" s="28">
        <v>0</v>
      </c>
      <c r="K57" s="29">
        <v>1394</v>
      </c>
    </row>
    <row r="58" spans="2:11" s="17" customFormat="1" ht="16.05" customHeight="1">
      <c r="B58" s="24" t="s">
        <v>253</v>
      </c>
      <c r="C58" s="25">
        <v>1</v>
      </c>
      <c r="D58" s="2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6">
        <v>1</v>
      </c>
    </row>
    <row r="59" spans="2:11" s="17" customFormat="1" ht="16.05" customHeight="1">
      <c r="B59" s="27" t="s">
        <v>32</v>
      </c>
      <c r="C59" s="28">
        <v>336</v>
      </c>
      <c r="D59" s="28">
        <v>261</v>
      </c>
      <c r="E59" s="28">
        <v>17</v>
      </c>
      <c r="F59" s="28">
        <v>11</v>
      </c>
      <c r="G59" s="28">
        <v>0</v>
      </c>
      <c r="H59" s="28">
        <v>0</v>
      </c>
      <c r="I59" s="28">
        <v>6</v>
      </c>
      <c r="J59" s="28">
        <v>0</v>
      </c>
      <c r="K59" s="29">
        <v>631</v>
      </c>
    </row>
    <row r="60" spans="2:11" s="17" customFormat="1" ht="16.05" customHeight="1">
      <c r="B60" s="24" t="s">
        <v>34</v>
      </c>
      <c r="C60" s="25">
        <v>758</v>
      </c>
      <c r="D60" s="25">
        <v>703</v>
      </c>
      <c r="E60" s="25">
        <v>18</v>
      </c>
      <c r="F60" s="25">
        <v>9</v>
      </c>
      <c r="G60" s="25">
        <v>8</v>
      </c>
      <c r="H60" s="25">
        <v>9</v>
      </c>
      <c r="I60" s="25">
        <v>1</v>
      </c>
      <c r="J60" s="25">
        <v>0</v>
      </c>
      <c r="K60" s="26">
        <v>1506</v>
      </c>
    </row>
    <row r="61" spans="2:11" s="17" customFormat="1" ht="16.05" customHeight="1">
      <c r="B61" s="27" t="s">
        <v>36</v>
      </c>
      <c r="C61" s="28">
        <v>12</v>
      </c>
      <c r="D61" s="28">
        <v>7</v>
      </c>
      <c r="E61" s="28">
        <v>0</v>
      </c>
      <c r="F61" s="28">
        <v>0</v>
      </c>
      <c r="G61" s="28">
        <v>0</v>
      </c>
      <c r="H61" s="28">
        <v>0</v>
      </c>
      <c r="I61" s="28">
        <v>0</v>
      </c>
      <c r="J61" s="28">
        <v>0</v>
      </c>
      <c r="K61" s="29">
        <v>19</v>
      </c>
    </row>
    <row r="62" spans="2:11" s="17" customFormat="1" ht="16.05" customHeight="1">
      <c r="B62" s="24" t="s">
        <v>42</v>
      </c>
      <c r="C62" s="25">
        <v>156</v>
      </c>
      <c r="D62" s="25">
        <v>141</v>
      </c>
      <c r="E62" s="25">
        <v>3</v>
      </c>
      <c r="F62" s="25">
        <v>3</v>
      </c>
      <c r="G62" s="25">
        <v>0</v>
      </c>
      <c r="H62" s="25">
        <v>0</v>
      </c>
      <c r="I62" s="25">
        <v>0</v>
      </c>
      <c r="J62" s="25">
        <v>0</v>
      </c>
      <c r="K62" s="26">
        <v>303</v>
      </c>
    </row>
    <row r="63" spans="2:11" s="17" customFormat="1" ht="16.05" customHeight="1">
      <c r="B63" s="27" t="s">
        <v>45</v>
      </c>
      <c r="C63" s="28">
        <v>6</v>
      </c>
      <c r="D63" s="28">
        <v>5</v>
      </c>
      <c r="E63" s="28">
        <v>15</v>
      </c>
      <c r="F63" s="28">
        <v>7</v>
      </c>
      <c r="G63" s="28">
        <v>0</v>
      </c>
      <c r="H63" s="28">
        <v>0</v>
      </c>
      <c r="I63" s="28">
        <v>0</v>
      </c>
      <c r="J63" s="28">
        <v>0</v>
      </c>
      <c r="K63" s="29">
        <v>33</v>
      </c>
    </row>
    <row r="64" spans="2:11" s="17" customFormat="1" ht="16.05" customHeight="1">
      <c r="B64" s="24" t="s">
        <v>46</v>
      </c>
      <c r="C64" s="25">
        <v>1571</v>
      </c>
      <c r="D64" s="25">
        <v>1375</v>
      </c>
      <c r="E64" s="25">
        <v>29</v>
      </c>
      <c r="F64" s="25">
        <v>22</v>
      </c>
      <c r="G64" s="25">
        <v>7</v>
      </c>
      <c r="H64" s="25">
        <v>7</v>
      </c>
      <c r="I64" s="25">
        <v>5</v>
      </c>
      <c r="J64" s="25">
        <v>1</v>
      </c>
      <c r="K64" s="26">
        <v>3017</v>
      </c>
    </row>
    <row r="65" spans="2:11" s="17" customFormat="1" ht="16.05" customHeight="1">
      <c r="B65" s="27" t="s">
        <v>190</v>
      </c>
      <c r="C65" s="28">
        <v>2</v>
      </c>
      <c r="D65" s="28">
        <v>0</v>
      </c>
      <c r="E65" s="28">
        <v>2</v>
      </c>
      <c r="F65" s="28">
        <v>3</v>
      </c>
      <c r="G65" s="28">
        <v>0</v>
      </c>
      <c r="H65" s="28">
        <v>0</v>
      </c>
      <c r="I65" s="28">
        <v>0</v>
      </c>
      <c r="J65" s="28">
        <v>0</v>
      </c>
      <c r="K65" s="29">
        <v>7</v>
      </c>
    </row>
    <row r="66" spans="2:11" s="17" customFormat="1" ht="16.05" customHeight="1">
      <c r="B66" s="24" t="s">
        <v>56</v>
      </c>
      <c r="C66" s="25">
        <v>86</v>
      </c>
      <c r="D66" s="25">
        <v>71</v>
      </c>
      <c r="E66" s="25">
        <v>0</v>
      </c>
      <c r="F66" s="25">
        <v>2</v>
      </c>
      <c r="G66" s="25">
        <v>0</v>
      </c>
      <c r="H66" s="25">
        <v>0</v>
      </c>
      <c r="I66" s="25">
        <v>1</v>
      </c>
      <c r="J66" s="25">
        <v>0</v>
      </c>
      <c r="K66" s="26">
        <v>160</v>
      </c>
    </row>
    <row r="67" spans="2:11" s="17" customFormat="1" ht="16.05" customHeight="1">
      <c r="B67" s="27" t="s">
        <v>57</v>
      </c>
      <c r="C67" s="28">
        <v>1129</v>
      </c>
      <c r="D67" s="28">
        <v>933</v>
      </c>
      <c r="E67" s="28">
        <v>22</v>
      </c>
      <c r="F67" s="28">
        <v>9</v>
      </c>
      <c r="G67" s="28">
        <v>11</v>
      </c>
      <c r="H67" s="28">
        <v>12</v>
      </c>
      <c r="I67" s="28">
        <v>5</v>
      </c>
      <c r="J67" s="28">
        <v>0</v>
      </c>
      <c r="K67" s="29">
        <v>2121</v>
      </c>
    </row>
    <row r="68" spans="2:11" s="17" customFormat="1" ht="16.05" customHeight="1">
      <c r="B68" s="24" t="s">
        <v>59</v>
      </c>
      <c r="C68" s="25">
        <v>52</v>
      </c>
      <c r="D68" s="25">
        <v>38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6">
        <v>90</v>
      </c>
    </row>
    <row r="69" spans="2:11" s="17" customFormat="1" ht="16.05" customHeight="1">
      <c r="B69" s="27" t="s">
        <v>128</v>
      </c>
      <c r="C69" s="28">
        <v>404</v>
      </c>
      <c r="D69" s="28">
        <v>289</v>
      </c>
      <c r="E69" s="28">
        <v>2</v>
      </c>
      <c r="F69" s="28">
        <v>1</v>
      </c>
      <c r="G69" s="28">
        <v>0</v>
      </c>
      <c r="H69" s="28">
        <v>0</v>
      </c>
      <c r="I69" s="28">
        <v>3</v>
      </c>
      <c r="J69" s="28">
        <v>4</v>
      </c>
      <c r="K69" s="29">
        <v>703</v>
      </c>
    </row>
    <row r="70" spans="2:11" s="17" customFormat="1" ht="16.05" customHeight="1">
      <c r="B70" s="24" t="s">
        <v>60</v>
      </c>
      <c r="C70" s="25">
        <v>4354</v>
      </c>
      <c r="D70" s="25">
        <v>4541</v>
      </c>
      <c r="E70" s="25">
        <v>28</v>
      </c>
      <c r="F70" s="25">
        <v>9</v>
      </c>
      <c r="G70" s="25">
        <v>3</v>
      </c>
      <c r="H70" s="25">
        <v>0</v>
      </c>
      <c r="I70" s="25">
        <v>8</v>
      </c>
      <c r="J70" s="25">
        <v>2</v>
      </c>
      <c r="K70" s="26">
        <v>8945</v>
      </c>
    </row>
    <row r="71" spans="2:11" s="17" customFormat="1" ht="16.05" customHeight="1">
      <c r="B71" s="27" t="s">
        <v>130</v>
      </c>
      <c r="C71" s="28">
        <v>20</v>
      </c>
      <c r="D71" s="28">
        <v>16</v>
      </c>
      <c r="E71" s="28">
        <v>20</v>
      </c>
      <c r="F71" s="28">
        <v>17</v>
      </c>
      <c r="G71" s="28">
        <v>1</v>
      </c>
      <c r="H71" s="28">
        <v>1</v>
      </c>
      <c r="I71" s="28">
        <v>13</v>
      </c>
      <c r="J71" s="28">
        <v>5</v>
      </c>
      <c r="K71" s="29">
        <v>93</v>
      </c>
    </row>
    <row r="72" spans="2:11" s="17" customFormat="1" ht="16.05" customHeight="1">
      <c r="B72" s="24" t="s">
        <v>277</v>
      </c>
      <c r="C72" s="25">
        <v>1</v>
      </c>
      <c r="D72" s="25">
        <v>2</v>
      </c>
      <c r="E72" s="25">
        <v>0</v>
      </c>
      <c r="F72" s="25">
        <v>0</v>
      </c>
      <c r="G72" s="25">
        <v>0</v>
      </c>
      <c r="H72" s="25">
        <v>0</v>
      </c>
      <c r="I72" s="25">
        <v>0</v>
      </c>
      <c r="J72" s="25">
        <v>0</v>
      </c>
      <c r="K72" s="26">
        <v>3</v>
      </c>
    </row>
    <row r="73" spans="2:11" s="17" customFormat="1" ht="16.05" customHeight="1">
      <c r="B73" s="27" t="s">
        <v>229</v>
      </c>
      <c r="C73" s="28">
        <v>4</v>
      </c>
      <c r="D73" s="28">
        <v>2</v>
      </c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9">
        <v>6</v>
      </c>
    </row>
    <row r="74" spans="2:11" s="17" customFormat="1" ht="16.05" customHeight="1">
      <c r="B74" s="24" t="s">
        <v>185</v>
      </c>
      <c r="C74" s="25">
        <v>53</v>
      </c>
      <c r="D74" s="25">
        <v>49</v>
      </c>
      <c r="E74" s="25">
        <v>0</v>
      </c>
      <c r="F74" s="25">
        <v>0</v>
      </c>
      <c r="G74" s="25">
        <v>0</v>
      </c>
      <c r="H74" s="25">
        <v>0</v>
      </c>
      <c r="I74" s="25">
        <v>1</v>
      </c>
      <c r="J74" s="25">
        <v>0</v>
      </c>
      <c r="K74" s="26">
        <v>103</v>
      </c>
    </row>
    <row r="75" spans="2:11" s="17" customFormat="1" ht="16.05" customHeight="1">
      <c r="B75" s="27" t="s">
        <v>74</v>
      </c>
      <c r="C75" s="28">
        <v>21555</v>
      </c>
      <c r="D75" s="28">
        <v>23724</v>
      </c>
      <c r="E75" s="28">
        <v>239</v>
      </c>
      <c r="F75" s="28">
        <v>238</v>
      </c>
      <c r="G75" s="28">
        <v>0</v>
      </c>
      <c r="H75" s="28">
        <v>1</v>
      </c>
      <c r="I75" s="28">
        <v>3</v>
      </c>
      <c r="J75" s="28">
        <v>0</v>
      </c>
      <c r="K75" s="29">
        <v>45760</v>
      </c>
    </row>
    <row r="76" spans="2:11" s="17" customFormat="1" ht="16.05" customHeight="1">
      <c r="B76" s="21" t="s">
        <v>312</v>
      </c>
      <c r="C76" s="22">
        <v>0</v>
      </c>
      <c r="D76" s="22">
        <v>2</v>
      </c>
      <c r="E76" s="22">
        <v>2</v>
      </c>
      <c r="F76" s="22">
        <v>0</v>
      </c>
      <c r="G76" s="22">
        <v>0</v>
      </c>
      <c r="H76" s="22">
        <v>0</v>
      </c>
      <c r="I76" s="22">
        <v>0</v>
      </c>
      <c r="J76" s="22">
        <v>0</v>
      </c>
      <c r="K76" s="22">
        <v>4</v>
      </c>
    </row>
    <row r="77" spans="2:11" s="17" customFormat="1" ht="16.05" customHeight="1">
      <c r="B77" s="27" t="s">
        <v>191</v>
      </c>
      <c r="C77" s="28">
        <v>0</v>
      </c>
      <c r="D77" s="28">
        <v>2</v>
      </c>
      <c r="E77" s="28">
        <v>2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9">
        <v>4</v>
      </c>
    </row>
    <row r="78" spans="2:11" s="17" customFormat="1" ht="16.05" customHeight="1">
      <c r="B78" s="21" t="s">
        <v>313</v>
      </c>
      <c r="C78" s="22">
        <v>2657</v>
      </c>
      <c r="D78" s="22">
        <v>1470</v>
      </c>
      <c r="E78" s="22">
        <v>159</v>
      </c>
      <c r="F78" s="22">
        <v>54</v>
      </c>
      <c r="G78" s="22">
        <v>326</v>
      </c>
      <c r="H78" s="22">
        <v>388</v>
      </c>
      <c r="I78" s="22">
        <v>35</v>
      </c>
      <c r="J78" s="22">
        <v>1</v>
      </c>
      <c r="K78" s="22">
        <v>5090</v>
      </c>
    </row>
    <row r="79" spans="2:11" s="17" customFormat="1" ht="16.05" customHeight="1">
      <c r="B79" s="24" t="s">
        <v>16</v>
      </c>
      <c r="C79" s="25">
        <v>649</v>
      </c>
      <c r="D79" s="25">
        <v>651</v>
      </c>
      <c r="E79" s="25">
        <v>9</v>
      </c>
      <c r="F79" s="25">
        <v>1</v>
      </c>
      <c r="G79" s="25">
        <v>185</v>
      </c>
      <c r="H79" s="25">
        <v>199</v>
      </c>
      <c r="I79" s="25">
        <v>0</v>
      </c>
      <c r="J79" s="25">
        <v>0</v>
      </c>
      <c r="K79" s="26">
        <v>1694</v>
      </c>
    </row>
    <row r="80" spans="2:11" s="17" customFormat="1" ht="16.05" customHeight="1">
      <c r="B80" s="27" t="s">
        <v>259</v>
      </c>
      <c r="C80" s="28">
        <v>4</v>
      </c>
      <c r="D80" s="28">
        <v>1</v>
      </c>
      <c r="E80" s="28">
        <v>1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9">
        <v>6</v>
      </c>
    </row>
    <row r="81" spans="2:11" s="17" customFormat="1" ht="16.05" customHeight="1">
      <c r="B81" s="24" t="s">
        <v>20</v>
      </c>
      <c r="C81" s="25">
        <v>71</v>
      </c>
      <c r="D81" s="25">
        <v>59</v>
      </c>
      <c r="E81" s="25">
        <v>2</v>
      </c>
      <c r="F81" s="25">
        <v>1</v>
      </c>
      <c r="G81" s="25">
        <v>0</v>
      </c>
      <c r="H81" s="25">
        <v>0</v>
      </c>
      <c r="I81" s="25">
        <v>2</v>
      </c>
      <c r="J81" s="25">
        <v>0</v>
      </c>
      <c r="K81" s="26">
        <v>135</v>
      </c>
    </row>
    <row r="82" spans="2:11" s="17" customFormat="1" ht="16.05" customHeight="1">
      <c r="B82" s="27" t="s">
        <v>119</v>
      </c>
      <c r="C82" s="28">
        <v>5</v>
      </c>
      <c r="D82" s="28">
        <v>2</v>
      </c>
      <c r="E82" s="28">
        <v>1</v>
      </c>
      <c r="F82" s="28">
        <v>0</v>
      </c>
      <c r="G82" s="28">
        <v>0</v>
      </c>
      <c r="H82" s="28">
        <v>0</v>
      </c>
      <c r="I82" s="28">
        <v>0</v>
      </c>
      <c r="J82" s="28">
        <v>0</v>
      </c>
      <c r="K82" s="29">
        <v>8</v>
      </c>
    </row>
    <row r="83" spans="2:11" s="17" customFormat="1" ht="16.05" customHeight="1">
      <c r="B83" s="24" t="s">
        <v>278</v>
      </c>
      <c r="C83" s="25">
        <v>1</v>
      </c>
      <c r="D83" s="2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0</v>
      </c>
      <c r="J83" s="25">
        <v>0</v>
      </c>
      <c r="K83" s="26">
        <v>1</v>
      </c>
    </row>
    <row r="84" spans="2:11" s="17" customFormat="1" ht="16.05" customHeight="1">
      <c r="B84" s="27" t="s">
        <v>21</v>
      </c>
      <c r="C84" s="28">
        <v>240</v>
      </c>
      <c r="D84" s="28">
        <v>3</v>
      </c>
      <c r="E84" s="28">
        <v>2</v>
      </c>
      <c r="F84" s="28">
        <v>0</v>
      </c>
      <c r="G84" s="28">
        <v>1</v>
      </c>
      <c r="H84" s="28">
        <v>4</v>
      </c>
      <c r="I84" s="28">
        <v>1</v>
      </c>
      <c r="J84" s="28">
        <v>0</v>
      </c>
      <c r="K84" s="29">
        <v>251</v>
      </c>
    </row>
    <row r="85" spans="2:11" s="17" customFormat="1" ht="16.05" customHeight="1">
      <c r="B85" s="24" t="s">
        <v>27</v>
      </c>
      <c r="C85" s="25">
        <v>69</v>
      </c>
      <c r="D85" s="25">
        <v>56</v>
      </c>
      <c r="E85" s="25">
        <v>1</v>
      </c>
      <c r="F85" s="25">
        <v>2</v>
      </c>
      <c r="G85" s="25">
        <v>0</v>
      </c>
      <c r="H85" s="25">
        <v>0</v>
      </c>
      <c r="I85" s="25">
        <v>0</v>
      </c>
      <c r="J85" s="25">
        <v>1</v>
      </c>
      <c r="K85" s="26">
        <v>129</v>
      </c>
    </row>
    <row r="86" spans="2:11" s="17" customFormat="1" ht="16.05" customHeight="1">
      <c r="B86" s="27" t="s">
        <v>237</v>
      </c>
      <c r="C86" s="28">
        <v>2</v>
      </c>
      <c r="D86" s="28">
        <v>1</v>
      </c>
      <c r="E86" s="28">
        <v>0</v>
      </c>
      <c r="F86" s="28">
        <v>0</v>
      </c>
      <c r="G86" s="28">
        <v>0</v>
      </c>
      <c r="H86" s="28">
        <v>0</v>
      </c>
      <c r="I86" s="28">
        <v>0</v>
      </c>
      <c r="J86" s="28">
        <v>0</v>
      </c>
      <c r="K86" s="29">
        <v>3</v>
      </c>
    </row>
    <row r="87" spans="2:11" s="17" customFormat="1" ht="16.05" customHeight="1">
      <c r="B87" s="24" t="s">
        <v>212</v>
      </c>
      <c r="C87" s="25">
        <v>1</v>
      </c>
      <c r="D87" s="25">
        <v>1</v>
      </c>
      <c r="E87" s="25">
        <v>0</v>
      </c>
      <c r="F87" s="25">
        <v>0</v>
      </c>
      <c r="G87" s="25">
        <v>0</v>
      </c>
      <c r="H87" s="25">
        <v>0</v>
      </c>
      <c r="I87" s="25">
        <v>0</v>
      </c>
      <c r="J87" s="25">
        <v>0</v>
      </c>
      <c r="K87" s="26">
        <v>2</v>
      </c>
    </row>
    <row r="88" spans="2:11" s="17" customFormat="1" ht="16.05" customHeight="1">
      <c r="B88" s="27" t="s">
        <v>192</v>
      </c>
      <c r="C88" s="28">
        <v>9</v>
      </c>
      <c r="D88" s="28">
        <v>6</v>
      </c>
      <c r="E88" s="28">
        <v>0</v>
      </c>
      <c r="F88" s="28">
        <v>0</v>
      </c>
      <c r="G88" s="28">
        <v>0</v>
      </c>
      <c r="H88" s="28">
        <v>0</v>
      </c>
      <c r="I88" s="28">
        <v>0</v>
      </c>
      <c r="J88" s="28">
        <v>0</v>
      </c>
      <c r="K88" s="29">
        <v>15</v>
      </c>
    </row>
    <row r="89" spans="2:11" s="17" customFormat="1" ht="16.05" customHeight="1">
      <c r="B89" s="24" t="s">
        <v>40</v>
      </c>
      <c r="C89" s="25">
        <v>379</v>
      </c>
      <c r="D89" s="25">
        <v>286</v>
      </c>
      <c r="E89" s="25">
        <v>6</v>
      </c>
      <c r="F89" s="25">
        <v>0</v>
      </c>
      <c r="G89" s="25">
        <v>0</v>
      </c>
      <c r="H89" s="25">
        <v>0</v>
      </c>
      <c r="I89" s="25">
        <v>22</v>
      </c>
      <c r="J89" s="25">
        <v>0</v>
      </c>
      <c r="K89" s="26">
        <v>693</v>
      </c>
    </row>
    <row r="90" spans="2:11" s="17" customFormat="1" ht="16.05" customHeight="1">
      <c r="B90" s="27" t="s">
        <v>47</v>
      </c>
      <c r="C90" s="28">
        <v>13</v>
      </c>
      <c r="D90" s="28">
        <v>3</v>
      </c>
      <c r="E90" s="28">
        <v>14</v>
      </c>
      <c r="F90" s="28">
        <v>2</v>
      </c>
      <c r="G90" s="28">
        <v>0</v>
      </c>
      <c r="H90" s="28">
        <v>0</v>
      </c>
      <c r="I90" s="28">
        <v>6</v>
      </c>
      <c r="J90" s="28">
        <v>0</v>
      </c>
      <c r="K90" s="29">
        <v>38</v>
      </c>
    </row>
    <row r="91" spans="2:11" s="17" customFormat="1" ht="16.05" customHeight="1">
      <c r="B91" s="24" t="s">
        <v>240</v>
      </c>
      <c r="C91" s="25">
        <v>1</v>
      </c>
      <c r="D91" s="25">
        <v>4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6">
        <v>5</v>
      </c>
    </row>
    <row r="92" spans="2:11" s="17" customFormat="1" ht="16.05" customHeight="1">
      <c r="B92" s="27" t="s">
        <v>48</v>
      </c>
      <c r="C92" s="28">
        <v>14</v>
      </c>
      <c r="D92" s="28">
        <v>11</v>
      </c>
      <c r="E92" s="28">
        <v>13</v>
      </c>
      <c r="F92" s="28">
        <v>9</v>
      </c>
      <c r="G92" s="28">
        <v>2</v>
      </c>
      <c r="H92" s="28">
        <v>6</v>
      </c>
      <c r="I92" s="28">
        <v>0</v>
      </c>
      <c r="J92" s="28">
        <v>0</v>
      </c>
      <c r="K92" s="29">
        <v>55</v>
      </c>
    </row>
    <row r="93" spans="2:11" s="17" customFormat="1" ht="16.05" customHeight="1">
      <c r="B93" s="24" t="s">
        <v>49</v>
      </c>
      <c r="C93" s="25">
        <v>14</v>
      </c>
      <c r="D93" s="25">
        <v>8</v>
      </c>
      <c r="E93" s="25">
        <v>2</v>
      </c>
      <c r="F93" s="25">
        <v>2</v>
      </c>
      <c r="G93" s="25">
        <v>3</v>
      </c>
      <c r="H93" s="25">
        <v>4</v>
      </c>
      <c r="I93" s="25">
        <v>0</v>
      </c>
      <c r="J93" s="25">
        <v>0</v>
      </c>
      <c r="K93" s="26">
        <v>33</v>
      </c>
    </row>
    <row r="94" spans="2:11" s="17" customFormat="1" ht="16.05" customHeight="1">
      <c r="B94" s="27" t="s">
        <v>111</v>
      </c>
      <c r="C94" s="28">
        <v>3</v>
      </c>
      <c r="D94" s="28">
        <v>2</v>
      </c>
      <c r="E94" s="28">
        <v>1</v>
      </c>
      <c r="F94" s="28">
        <v>0</v>
      </c>
      <c r="G94" s="28">
        <v>0</v>
      </c>
      <c r="H94" s="28">
        <v>0</v>
      </c>
      <c r="I94" s="28">
        <v>0</v>
      </c>
      <c r="J94" s="28">
        <v>0</v>
      </c>
      <c r="K94" s="29">
        <v>6</v>
      </c>
    </row>
    <row r="95" spans="2:11" s="17" customFormat="1" ht="16.05" customHeight="1">
      <c r="B95" s="24" t="s">
        <v>50</v>
      </c>
      <c r="C95" s="25">
        <v>5</v>
      </c>
      <c r="D95" s="25">
        <v>3</v>
      </c>
      <c r="E95" s="25">
        <v>1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6">
        <v>9</v>
      </c>
    </row>
    <row r="96" spans="2:11" s="17" customFormat="1" ht="16.05" customHeight="1">
      <c r="B96" s="27" t="s">
        <v>122</v>
      </c>
      <c r="C96" s="28">
        <v>10</v>
      </c>
      <c r="D96" s="28">
        <v>12</v>
      </c>
      <c r="E96" s="28">
        <v>0</v>
      </c>
      <c r="F96" s="28">
        <v>0</v>
      </c>
      <c r="G96" s="28">
        <v>0</v>
      </c>
      <c r="H96" s="28">
        <v>0</v>
      </c>
      <c r="I96" s="28">
        <v>0</v>
      </c>
      <c r="J96" s="28">
        <v>0</v>
      </c>
      <c r="K96" s="29">
        <v>22</v>
      </c>
    </row>
    <row r="97" spans="2:11" s="17" customFormat="1" ht="16.05" customHeight="1">
      <c r="B97" s="24" t="s">
        <v>124</v>
      </c>
      <c r="C97" s="25">
        <v>3</v>
      </c>
      <c r="D97" s="25">
        <v>7</v>
      </c>
      <c r="E97" s="25">
        <v>0</v>
      </c>
      <c r="F97" s="25">
        <v>0</v>
      </c>
      <c r="G97" s="25">
        <v>0</v>
      </c>
      <c r="H97" s="25">
        <v>0</v>
      </c>
      <c r="I97" s="25">
        <v>0</v>
      </c>
      <c r="J97" s="25">
        <v>0</v>
      </c>
      <c r="K97" s="26">
        <v>10</v>
      </c>
    </row>
    <row r="98" spans="2:11" s="17" customFormat="1" ht="16.05" customHeight="1">
      <c r="B98" s="27" t="s">
        <v>257</v>
      </c>
      <c r="C98" s="28">
        <v>3</v>
      </c>
      <c r="D98" s="28">
        <v>0</v>
      </c>
      <c r="E98" s="28">
        <v>0</v>
      </c>
      <c r="F98" s="28">
        <v>0</v>
      </c>
      <c r="G98" s="28">
        <v>0</v>
      </c>
      <c r="H98" s="28">
        <v>0</v>
      </c>
      <c r="I98" s="28">
        <v>0</v>
      </c>
      <c r="J98" s="28">
        <v>0</v>
      </c>
      <c r="K98" s="29">
        <v>3</v>
      </c>
    </row>
    <row r="99" spans="2:11" s="17" customFormat="1" ht="16.05" customHeight="1">
      <c r="B99" s="24" t="s">
        <v>51</v>
      </c>
      <c r="C99" s="25">
        <v>3</v>
      </c>
      <c r="D99" s="25">
        <v>7</v>
      </c>
      <c r="E99" s="25">
        <v>4</v>
      </c>
      <c r="F99" s="25">
        <v>2</v>
      </c>
      <c r="G99" s="25">
        <v>3</v>
      </c>
      <c r="H99" s="25">
        <v>0</v>
      </c>
      <c r="I99" s="25">
        <v>0</v>
      </c>
      <c r="J99" s="25">
        <v>0</v>
      </c>
      <c r="K99" s="26">
        <v>19</v>
      </c>
    </row>
    <row r="100" spans="2:11" s="17" customFormat="1" ht="16.05" customHeight="1">
      <c r="B100" s="27" t="s">
        <v>279</v>
      </c>
      <c r="C100" s="28">
        <v>3</v>
      </c>
      <c r="D100" s="28">
        <v>0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  <c r="K100" s="29">
        <v>3</v>
      </c>
    </row>
    <row r="101" spans="2:11" s="17" customFormat="1" ht="16.05" customHeight="1">
      <c r="B101" s="24" t="s">
        <v>125</v>
      </c>
      <c r="C101" s="25">
        <v>0</v>
      </c>
      <c r="D101" s="25">
        <v>1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6">
        <v>1</v>
      </c>
    </row>
    <row r="102" spans="2:11" s="17" customFormat="1" ht="16.05" customHeight="1">
      <c r="B102" s="27" t="s">
        <v>231</v>
      </c>
      <c r="C102" s="28">
        <v>1</v>
      </c>
      <c r="D102" s="28">
        <v>1</v>
      </c>
      <c r="E102" s="28">
        <v>0</v>
      </c>
      <c r="F102" s="28">
        <v>0</v>
      </c>
      <c r="G102" s="28">
        <v>0</v>
      </c>
      <c r="H102" s="28">
        <v>0</v>
      </c>
      <c r="I102" s="28">
        <v>0</v>
      </c>
      <c r="J102" s="28">
        <v>0</v>
      </c>
      <c r="K102" s="29">
        <v>2</v>
      </c>
    </row>
    <row r="103" spans="2:11" s="17" customFormat="1" ht="16.05" customHeight="1">
      <c r="B103" s="24" t="s">
        <v>193</v>
      </c>
      <c r="C103" s="25">
        <v>0</v>
      </c>
      <c r="D103" s="25">
        <v>1</v>
      </c>
      <c r="E103" s="25">
        <v>26</v>
      </c>
      <c r="F103" s="25">
        <v>1</v>
      </c>
      <c r="G103" s="25">
        <v>0</v>
      </c>
      <c r="H103" s="25">
        <v>0</v>
      </c>
      <c r="I103" s="25">
        <v>0</v>
      </c>
      <c r="J103" s="25">
        <v>0</v>
      </c>
      <c r="K103" s="26">
        <v>28</v>
      </c>
    </row>
    <row r="104" spans="2:11" s="17" customFormat="1" ht="16.05" customHeight="1">
      <c r="B104" s="27" t="s">
        <v>15</v>
      </c>
      <c r="C104" s="28">
        <v>501</v>
      </c>
      <c r="D104" s="28">
        <v>24</v>
      </c>
      <c r="E104" s="28">
        <v>22</v>
      </c>
      <c r="F104" s="28">
        <v>11</v>
      </c>
      <c r="G104" s="28">
        <v>7</v>
      </c>
      <c r="H104" s="28">
        <v>14</v>
      </c>
      <c r="I104" s="28">
        <v>4</v>
      </c>
      <c r="J104" s="28">
        <v>0</v>
      </c>
      <c r="K104" s="29">
        <v>583</v>
      </c>
    </row>
    <row r="105" spans="2:11" s="17" customFormat="1" ht="16.05" customHeight="1">
      <c r="B105" s="24" t="s">
        <v>114</v>
      </c>
      <c r="C105" s="25">
        <v>63</v>
      </c>
      <c r="D105" s="25">
        <v>18</v>
      </c>
      <c r="E105" s="25">
        <v>46</v>
      </c>
      <c r="F105" s="25">
        <v>12</v>
      </c>
      <c r="G105" s="25">
        <v>41</v>
      </c>
      <c r="H105" s="25">
        <v>46</v>
      </c>
      <c r="I105" s="25">
        <v>0</v>
      </c>
      <c r="J105" s="25">
        <v>0</v>
      </c>
      <c r="K105" s="26">
        <v>226</v>
      </c>
    </row>
    <row r="106" spans="2:11" s="17" customFormat="1" ht="16.05" customHeight="1">
      <c r="B106" s="27" t="s">
        <v>280</v>
      </c>
      <c r="C106" s="28">
        <v>0</v>
      </c>
      <c r="D106" s="28">
        <v>1</v>
      </c>
      <c r="E106" s="28">
        <v>0</v>
      </c>
      <c r="F106" s="28">
        <v>0</v>
      </c>
      <c r="G106" s="28">
        <v>0</v>
      </c>
      <c r="H106" s="28">
        <v>0</v>
      </c>
      <c r="I106" s="28">
        <v>0</v>
      </c>
      <c r="J106" s="28">
        <v>0</v>
      </c>
      <c r="K106" s="29">
        <v>1</v>
      </c>
    </row>
    <row r="107" spans="2:11" s="17" customFormat="1" ht="16.05" customHeight="1">
      <c r="B107" s="24" t="s">
        <v>65</v>
      </c>
      <c r="C107" s="25">
        <v>402</v>
      </c>
      <c r="D107" s="25">
        <v>285</v>
      </c>
      <c r="E107" s="25">
        <v>4</v>
      </c>
      <c r="F107" s="25">
        <v>5</v>
      </c>
      <c r="G107" s="25">
        <v>70</v>
      </c>
      <c r="H107" s="25">
        <v>91</v>
      </c>
      <c r="I107" s="25">
        <v>0</v>
      </c>
      <c r="J107" s="25">
        <v>0</v>
      </c>
      <c r="K107" s="26">
        <v>857</v>
      </c>
    </row>
    <row r="108" spans="2:11" s="17" customFormat="1" ht="16.05" customHeight="1">
      <c r="B108" s="27" t="s">
        <v>67</v>
      </c>
      <c r="C108" s="28">
        <v>5</v>
      </c>
      <c r="D108" s="28">
        <v>0</v>
      </c>
      <c r="E108" s="28">
        <v>1</v>
      </c>
      <c r="F108" s="28">
        <v>0</v>
      </c>
      <c r="G108" s="28">
        <v>0</v>
      </c>
      <c r="H108" s="28">
        <v>2</v>
      </c>
      <c r="I108" s="28">
        <v>0</v>
      </c>
      <c r="J108" s="28">
        <v>0</v>
      </c>
      <c r="K108" s="29">
        <v>8</v>
      </c>
    </row>
    <row r="109" spans="2:11" s="17" customFormat="1" ht="16.05" customHeight="1">
      <c r="B109" s="24" t="s">
        <v>236</v>
      </c>
      <c r="C109" s="25">
        <v>0</v>
      </c>
      <c r="D109" s="25">
        <v>1</v>
      </c>
      <c r="E109" s="25">
        <v>0</v>
      </c>
      <c r="F109" s="25">
        <v>0</v>
      </c>
      <c r="G109" s="25">
        <v>0</v>
      </c>
      <c r="H109" s="25">
        <v>0</v>
      </c>
      <c r="I109" s="25">
        <v>0</v>
      </c>
      <c r="J109" s="25">
        <v>0</v>
      </c>
      <c r="K109" s="26">
        <v>1</v>
      </c>
    </row>
    <row r="110" spans="2:11" s="17" customFormat="1" ht="16.05" customHeight="1">
      <c r="B110" s="27" t="s">
        <v>194</v>
      </c>
      <c r="C110" s="28">
        <v>1</v>
      </c>
      <c r="D110" s="28">
        <v>0</v>
      </c>
      <c r="E110" s="28">
        <v>2</v>
      </c>
      <c r="F110" s="28">
        <v>2</v>
      </c>
      <c r="G110" s="28">
        <v>0</v>
      </c>
      <c r="H110" s="28">
        <v>0</v>
      </c>
      <c r="I110" s="28">
        <v>0</v>
      </c>
      <c r="J110" s="28">
        <v>0</v>
      </c>
      <c r="K110" s="29">
        <v>5</v>
      </c>
    </row>
    <row r="111" spans="2:11" s="17" customFormat="1" ht="16.05" customHeight="1">
      <c r="B111" s="24" t="s">
        <v>254</v>
      </c>
      <c r="C111" s="25">
        <v>3</v>
      </c>
      <c r="D111" s="25">
        <v>3</v>
      </c>
      <c r="E111" s="25">
        <v>0</v>
      </c>
      <c r="F111" s="25">
        <v>0</v>
      </c>
      <c r="G111" s="25">
        <v>0</v>
      </c>
      <c r="H111" s="25">
        <v>0</v>
      </c>
      <c r="I111" s="25">
        <v>0</v>
      </c>
      <c r="J111" s="25">
        <v>0</v>
      </c>
      <c r="K111" s="26">
        <v>6</v>
      </c>
    </row>
    <row r="112" spans="2:11" s="17" customFormat="1" ht="16.05" customHeight="1">
      <c r="B112" s="27" t="s">
        <v>115</v>
      </c>
      <c r="C112" s="28">
        <v>6</v>
      </c>
      <c r="D112" s="28">
        <v>4</v>
      </c>
      <c r="E112" s="28">
        <v>1</v>
      </c>
      <c r="F112" s="28">
        <v>4</v>
      </c>
      <c r="G112" s="28">
        <v>0</v>
      </c>
      <c r="H112" s="28">
        <v>1</v>
      </c>
      <c r="I112" s="28">
        <v>0</v>
      </c>
      <c r="J112" s="28">
        <v>0</v>
      </c>
      <c r="K112" s="29">
        <v>16</v>
      </c>
    </row>
    <row r="113" spans="2:11" s="17" customFormat="1" ht="16.05" customHeight="1">
      <c r="B113" s="24" t="s">
        <v>112</v>
      </c>
      <c r="C113" s="25">
        <v>8</v>
      </c>
      <c r="D113" s="25">
        <v>6</v>
      </c>
      <c r="E113" s="25">
        <v>0</v>
      </c>
      <c r="F113" s="25">
        <v>0</v>
      </c>
      <c r="G113" s="25">
        <v>0</v>
      </c>
      <c r="H113" s="25">
        <v>0</v>
      </c>
      <c r="I113" s="25">
        <v>0</v>
      </c>
      <c r="J113" s="25">
        <v>0</v>
      </c>
      <c r="K113" s="26">
        <v>14</v>
      </c>
    </row>
    <row r="114" spans="2:11" s="17" customFormat="1" ht="16.05" customHeight="1">
      <c r="B114" s="27" t="s">
        <v>75</v>
      </c>
      <c r="C114" s="28">
        <v>165</v>
      </c>
      <c r="D114" s="28">
        <v>2</v>
      </c>
      <c r="E114" s="28">
        <v>0</v>
      </c>
      <c r="F114" s="28">
        <v>0</v>
      </c>
      <c r="G114" s="28">
        <v>14</v>
      </c>
      <c r="H114" s="28">
        <v>21</v>
      </c>
      <c r="I114" s="28">
        <v>0</v>
      </c>
      <c r="J114" s="28">
        <v>0</v>
      </c>
      <c r="K114" s="29">
        <v>202</v>
      </c>
    </row>
    <row r="115" spans="2:11" s="17" customFormat="1" ht="16.05" customHeight="1">
      <c r="B115" s="21" t="s">
        <v>314</v>
      </c>
      <c r="C115" s="22">
        <v>6</v>
      </c>
      <c r="D115" s="22">
        <v>5</v>
      </c>
      <c r="E115" s="22">
        <v>26</v>
      </c>
      <c r="F115" s="22">
        <v>1</v>
      </c>
      <c r="G115" s="22">
        <v>0</v>
      </c>
      <c r="H115" s="22">
        <v>0</v>
      </c>
      <c r="I115" s="22">
        <v>2</v>
      </c>
      <c r="J115" s="22">
        <v>0</v>
      </c>
      <c r="K115" s="22">
        <v>40</v>
      </c>
    </row>
    <row r="116" spans="2:11" s="17" customFormat="1" ht="16.05" customHeight="1">
      <c r="B116" s="24" t="s">
        <v>184</v>
      </c>
      <c r="C116" s="25">
        <v>3</v>
      </c>
      <c r="D116" s="25">
        <v>4</v>
      </c>
      <c r="E116" s="25">
        <v>0</v>
      </c>
      <c r="F116" s="25">
        <v>0</v>
      </c>
      <c r="G116" s="25">
        <v>0</v>
      </c>
      <c r="H116" s="25">
        <v>0</v>
      </c>
      <c r="I116" s="25">
        <v>0</v>
      </c>
      <c r="J116" s="25">
        <v>0</v>
      </c>
      <c r="K116" s="26">
        <v>7</v>
      </c>
    </row>
    <row r="117" spans="2:11" s="17" customFormat="1" ht="16.05" customHeight="1">
      <c r="B117" s="27" t="s">
        <v>228</v>
      </c>
      <c r="C117" s="28">
        <v>2</v>
      </c>
      <c r="D117" s="28">
        <v>1</v>
      </c>
      <c r="E117" s="28">
        <v>15</v>
      </c>
      <c r="F117" s="28">
        <v>1</v>
      </c>
      <c r="G117" s="28">
        <v>0</v>
      </c>
      <c r="H117" s="28">
        <v>0</v>
      </c>
      <c r="I117" s="28">
        <v>0</v>
      </c>
      <c r="J117" s="28">
        <v>0</v>
      </c>
      <c r="K117" s="29">
        <v>19</v>
      </c>
    </row>
    <row r="118" spans="2:11" s="17" customFormat="1" ht="16.05" customHeight="1">
      <c r="B118" s="24" t="s">
        <v>127</v>
      </c>
      <c r="C118" s="25">
        <v>0</v>
      </c>
      <c r="D118" s="25">
        <v>0</v>
      </c>
      <c r="E118" s="25">
        <v>0</v>
      </c>
      <c r="F118" s="25">
        <v>0</v>
      </c>
      <c r="G118" s="25">
        <v>0</v>
      </c>
      <c r="H118" s="25">
        <v>0</v>
      </c>
      <c r="I118" s="25">
        <v>2</v>
      </c>
      <c r="J118" s="25">
        <v>0</v>
      </c>
      <c r="K118" s="26">
        <v>2</v>
      </c>
    </row>
    <row r="119" spans="2:11" s="17" customFormat="1" ht="16.05" customHeight="1">
      <c r="B119" s="27" t="s">
        <v>58</v>
      </c>
      <c r="C119" s="28">
        <v>1</v>
      </c>
      <c r="D119" s="28">
        <v>0</v>
      </c>
      <c r="E119" s="28">
        <v>11</v>
      </c>
      <c r="F119" s="28">
        <v>0</v>
      </c>
      <c r="G119" s="28">
        <v>0</v>
      </c>
      <c r="H119" s="28">
        <v>0</v>
      </c>
      <c r="I119" s="28">
        <v>0</v>
      </c>
      <c r="J119" s="28">
        <v>0</v>
      </c>
      <c r="K119" s="29">
        <v>12</v>
      </c>
    </row>
    <row r="120" spans="2:11" s="17" customFormat="1" ht="16.05" customHeight="1">
      <c r="B120" s="21" t="s">
        <v>315</v>
      </c>
      <c r="C120" s="22">
        <v>590</v>
      </c>
      <c r="D120" s="22">
        <v>510</v>
      </c>
      <c r="E120" s="22">
        <v>195</v>
      </c>
      <c r="F120" s="22">
        <v>76</v>
      </c>
      <c r="G120" s="22">
        <v>0</v>
      </c>
      <c r="H120" s="22">
        <v>4</v>
      </c>
      <c r="I120" s="22">
        <v>21</v>
      </c>
      <c r="J120" s="22">
        <v>0</v>
      </c>
      <c r="K120" s="22">
        <v>1396</v>
      </c>
    </row>
    <row r="121" spans="2:11" s="17" customFormat="1" ht="16.05" customHeight="1">
      <c r="B121" s="24" t="s">
        <v>17</v>
      </c>
      <c r="C121" s="25">
        <v>15</v>
      </c>
      <c r="D121" s="25">
        <v>13</v>
      </c>
      <c r="E121" s="25">
        <v>4</v>
      </c>
      <c r="F121" s="25">
        <v>0</v>
      </c>
      <c r="G121" s="25">
        <v>0</v>
      </c>
      <c r="H121" s="25">
        <v>0</v>
      </c>
      <c r="I121" s="25">
        <v>15</v>
      </c>
      <c r="J121" s="25">
        <v>0</v>
      </c>
      <c r="K121" s="26">
        <v>47</v>
      </c>
    </row>
    <row r="122" spans="2:11" s="17" customFormat="1" ht="16.05" customHeight="1">
      <c r="B122" s="27" t="s">
        <v>89</v>
      </c>
      <c r="C122" s="28">
        <v>0</v>
      </c>
      <c r="D122" s="28">
        <v>1</v>
      </c>
      <c r="E122" s="28">
        <v>0</v>
      </c>
      <c r="F122" s="28">
        <v>0</v>
      </c>
      <c r="G122" s="28">
        <v>0</v>
      </c>
      <c r="H122" s="28">
        <v>0</v>
      </c>
      <c r="I122" s="28">
        <v>0</v>
      </c>
      <c r="J122" s="28">
        <v>0</v>
      </c>
      <c r="K122" s="29">
        <v>1</v>
      </c>
    </row>
    <row r="123" spans="2:11" s="17" customFormat="1" ht="16.05" customHeight="1">
      <c r="B123" s="24" t="s">
        <v>22</v>
      </c>
      <c r="C123" s="25">
        <v>63</v>
      </c>
      <c r="D123" s="25">
        <v>60</v>
      </c>
      <c r="E123" s="25">
        <v>0</v>
      </c>
      <c r="F123" s="25">
        <v>0</v>
      </c>
      <c r="G123" s="25">
        <v>0</v>
      </c>
      <c r="H123" s="25">
        <v>0</v>
      </c>
      <c r="I123" s="25">
        <v>0</v>
      </c>
      <c r="J123" s="25">
        <v>0</v>
      </c>
      <c r="K123" s="26">
        <v>123</v>
      </c>
    </row>
    <row r="124" spans="2:11" s="17" customFormat="1" ht="16.05" customHeight="1">
      <c r="B124" s="27" t="s">
        <v>93</v>
      </c>
      <c r="C124" s="28">
        <v>1</v>
      </c>
      <c r="D124" s="28">
        <v>0</v>
      </c>
      <c r="E124" s="28">
        <v>0</v>
      </c>
      <c r="F124" s="28">
        <v>0</v>
      </c>
      <c r="G124" s="28">
        <v>0</v>
      </c>
      <c r="H124" s="28">
        <v>0</v>
      </c>
      <c r="I124" s="28">
        <v>0</v>
      </c>
      <c r="J124" s="28">
        <v>0</v>
      </c>
      <c r="K124" s="29">
        <v>1</v>
      </c>
    </row>
    <row r="125" spans="2:11" s="17" customFormat="1" ht="16.05" customHeight="1">
      <c r="B125" s="24" t="s">
        <v>38</v>
      </c>
      <c r="C125" s="25">
        <v>0</v>
      </c>
      <c r="D125" s="25">
        <v>0</v>
      </c>
      <c r="E125" s="25">
        <v>1</v>
      </c>
      <c r="F125" s="25">
        <v>0</v>
      </c>
      <c r="G125" s="25">
        <v>0</v>
      </c>
      <c r="H125" s="25">
        <v>0</v>
      </c>
      <c r="I125" s="25">
        <v>0</v>
      </c>
      <c r="J125" s="25">
        <v>0</v>
      </c>
      <c r="K125" s="26">
        <v>1</v>
      </c>
    </row>
    <row r="126" spans="2:11" s="17" customFormat="1" ht="16.05" customHeight="1">
      <c r="B126" s="27" t="s">
        <v>99</v>
      </c>
      <c r="C126" s="28">
        <v>1</v>
      </c>
      <c r="D126" s="28">
        <v>0</v>
      </c>
      <c r="E126" s="28">
        <v>0</v>
      </c>
      <c r="F126" s="28">
        <v>0</v>
      </c>
      <c r="G126" s="28">
        <v>0</v>
      </c>
      <c r="H126" s="28">
        <v>0</v>
      </c>
      <c r="I126" s="28">
        <v>0</v>
      </c>
      <c r="J126" s="28">
        <v>0</v>
      </c>
      <c r="K126" s="29">
        <v>1</v>
      </c>
    </row>
    <row r="127" spans="2:11" s="17" customFormat="1" ht="16.05" customHeight="1">
      <c r="B127" s="24" t="s">
        <v>97</v>
      </c>
      <c r="C127" s="25">
        <v>2</v>
      </c>
      <c r="D127" s="25">
        <v>1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6">
        <v>3</v>
      </c>
    </row>
    <row r="128" spans="2:11" s="17" customFormat="1" ht="16.05" customHeight="1">
      <c r="B128" s="27" t="s">
        <v>232</v>
      </c>
      <c r="C128" s="28">
        <v>2</v>
      </c>
      <c r="D128" s="28">
        <v>3</v>
      </c>
      <c r="E128" s="28">
        <v>0</v>
      </c>
      <c r="F128" s="28">
        <v>0</v>
      </c>
      <c r="G128" s="28">
        <v>0</v>
      </c>
      <c r="H128" s="28">
        <v>0</v>
      </c>
      <c r="I128" s="28">
        <v>0</v>
      </c>
      <c r="J128" s="28">
        <v>0</v>
      </c>
      <c r="K128" s="29">
        <v>5</v>
      </c>
    </row>
    <row r="129" spans="2:11" s="17" customFormat="1" ht="16.05" customHeight="1">
      <c r="B129" s="24" t="s">
        <v>113</v>
      </c>
      <c r="C129" s="25">
        <v>33</v>
      </c>
      <c r="D129" s="25">
        <v>16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6">
        <v>49</v>
      </c>
    </row>
    <row r="130" spans="2:11" s="17" customFormat="1" ht="16.05" customHeight="1">
      <c r="B130" s="27" t="s">
        <v>255</v>
      </c>
      <c r="C130" s="28">
        <v>2</v>
      </c>
      <c r="D130" s="28">
        <v>0</v>
      </c>
      <c r="E130" s="28">
        <v>0</v>
      </c>
      <c r="F130" s="28">
        <v>0</v>
      </c>
      <c r="G130" s="28">
        <v>0</v>
      </c>
      <c r="H130" s="28">
        <v>0</v>
      </c>
      <c r="I130" s="28">
        <v>0</v>
      </c>
      <c r="J130" s="28">
        <v>0</v>
      </c>
      <c r="K130" s="29">
        <v>2</v>
      </c>
    </row>
    <row r="131" spans="2:11" s="17" customFormat="1" ht="16.05" customHeight="1">
      <c r="B131" s="24" t="s">
        <v>101</v>
      </c>
      <c r="C131" s="25">
        <v>1</v>
      </c>
      <c r="D131" s="2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1</v>
      </c>
      <c r="J131" s="25">
        <v>0</v>
      </c>
      <c r="K131" s="26">
        <v>2</v>
      </c>
    </row>
    <row r="132" spans="2:11" s="17" customFormat="1" ht="16.05" customHeight="1">
      <c r="B132" s="27" t="s">
        <v>94</v>
      </c>
      <c r="C132" s="28">
        <v>2</v>
      </c>
      <c r="D132" s="28">
        <v>2</v>
      </c>
      <c r="E132" s="28">
        <v>0</v>
      </c>
      <c r="F132" s="28">
        <v>0</v>
      </c>
      <c r="G132" s="28">
        <v>0</v>
      </c>
      <c r="H132" s="28">
        <v>0</v>
      </c>
      <c r="I132" s="28">
        <v>1</v>
      </c>
      <c r="J132" s="28">
        <v>0</v>
      </c>
      <c r="K132" s="29">
        <v>5</v>
      </c>
    </row>
    <row r="133" spans="2:11" s="17" customFormat="1" ht="16.05" customHeight="1">
      <c r="B133" s="24" t="s">
        <v>210</v>
      </c>
      <c r="C133" s="25">
        <v>2</v>
      </c>
      <c r="D133" s="25">
        <v>1</v>
      </c>
      <c r="E133" s="25">
        <v>0</v>
      </c>
      <c r="F133" s="25">
        <v>0</v>
      </c>
      <c r="G133" s="25">
        <v>0</v>
      </c>
      <c r="H133" s="25">
        <v>0</v>
      </c>
      <c r="I133" s="25">
        <v>1</v>
      </c>
      <c r="J133" s="25">
        <v>0</v>
      </c>
      <c r="K133" s="26">
        <v>4</v>
      </c>
    </row>
    <row r="134" spans="2:11" s="17" customFormat="1" ht="16.05" customHeight="1">
      <c r="B134" s="27" t="s">
        <v>61</v>
      </c>
      <c r="C134" s="28">
        <v>345</v>
      </c>
      <c r="D134" s="28">
        <v>287</v>
      </c>
      <c r="E134" s="28">
        <v>35</v>
      </c>
      <c r="F134" s="28">
        <v>14</v>
      </c>
      <c r="G134" s="28">
        <v>0</v>
      </c>
      <c r="H134" s="28">
        <v>3</v>
      </c>
      <c r="I134" s="28">
        <v>0</v>
      </c>
      <c r="J134" s="28">
        <v>0</v>
      </c>
      <c r="K134" s="29">
        <v>684</v>
      </c>
    </row>
    <row r="135" spans="2:11" s="17" customFormat="1" ht="16.05" customHeight="1">
      <c r="B135" s="24" t="s">
        <v>63</v>
      </c>
      <c r="C135" s="25">
        <v>6</v>
      </c>
      <c r="D135" s="25">
        <v>2</v>
      </c>
      <c r="E135" s="25">
        <v>0</v>
      </c>
      <c r="F135" s="25">
        <v>0</v>
      </c>
      <c r="G135" s="25">
        <v>0</v>
      </c>
      <c r="H135" s="25">
        <v>0</v>
      </c>
      <c r="I135" s="25">
        <v>2</v>
      </c>
      <c r="J135" s="25">
        <v>0</v>
      </c>
      <c r="K135" s="26">
        <v>10</v>
      </c>
    </row>
    <row r="136" spans="2:11" s="17" customFormat="1" ht="16.05" customHeight="1">
      <c r="B136" s="27" t="s">
        <v>71</v>
      </c>
      <c r="C136" s="28">
        <v>19</v>
      </c>
      <c r="D136" s="28">
        <v>3</v>
      </c>
      <c r="E136" s="28">
        <v>149</v>
      </c>
      <c r="F136" s="28">
        <v>58</v>
      </c>
      <c r="G136" s="28">
        <v>0</v>
      </c>
      <c r="H136" s="28">
        <v>1</v>
      </c>
      <c r="I136" s="28">
        <v>0</v>
      </c>
      <c r="J136" s="28">
        <v>0</v>
      </c>
      <c r="K136" s="29">
        <v>230</v>
      </c>
    </row>
    <row r="137" spans="2:11" s="17" customFormat="1" ht="16.05" customHeight="1">
      <c r="B137" s="24" t="s">
        <v>72</v>
      </c>
      <c r="C137" s="25">
        <v>96</v>
      </c>
      <c r="D137" s="25">
        <v>121</v>
      </c>
      <c r="E137" s="25">
        <v>6</v>
      </c>
      <c r="F137" s="25">
        <v>4</v>
      </c>
      <c r="G137" s="25">
        <v>0</v>
      </c>
      <c r="H137" s="25">
        <v>0</v>
      </c>
      <c r="I137" s="25">
        <v>1</v>
      </c>
      <c r="J137" s="25">
        <v>0</v>
      </c>
      <c r="K137" s="26">
        <v>228</v>
      </c>
    </row>
    <row r="138" spans="2:11" s="17" customFormat="1" ht="16.05" customHeight="1">
      <c r="B138" s="177" t="s">
        <v>318</v>
      </c>
      <c r="C138" s="178">
        <v>60965</v>
      </c>
      <c r="D138" s="178">
        <v>53552</v>
      </c>
      <c r="E138" s="178">
        <v>2053</v>
      </c>
      <c r="F138" s="178">
        <v>661</v>
      </c>
      <c r="G138" s="178">
        <v>486</v>
      </c>
      <c r="H138" s="178">
        <v>591</v>
      </c>
      <c r="I138" s="178">
        <v>909</v>
      </c>
      <c r="J138" s="178">
        <v>23</v>
      </c>
      <c r="K138" s="178">
        <v>119240</v>
      </c>
    </row>
    <row r="139" s="16" customFormat="1" ht="16.05" customHeight="1"/>
    <row r="140" spans="2:2" s="16" customFormat="1" ht="16.05" customHeight="1">
      <c r="B140" s="61" t="s">
        <v>298</v>
      </c>
    </row>
    <row r="141" spans="2:2" s="16" customFormat="1" ht="16.05" customHeight="1">
      <c r="B141" s="61" t="s">
        <v>299</v>
      </c>
    </row>
  </sheetData>
  <mergeCells count="6">
    <mergeCell ref="K4:K5"/>
    <mergeCell ref="B4:B5"/>
    <mergeCell ref="C4:D4"/>
    <mergeCell ref="E4:F4"/>
    <mergeCell ref="G4:H4"/>
    <mergeCell ref="I4:J4"/>
  </mergeCells>
  <printOptions horizontalCentered="1"/>
  <pageMargins left="0" right="0" top="0" bottom="0" header="0" footer="0.7874015748031497"/>
  <pageSetup orientation="portrait" paperSize="9" r:id="rId2"/>
  <headerFooter alignWithMargins="0">
    <oddFooter>&amp;R&amp;8Pag.: &amp;P de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6">
    <tabColor theme="3"/>
  </sheetPr>
  <dimension ref="A1:F15"/>
  <sheetViews>
    <sheetView showGridLines="0" zoomScale="140" zoomScaleNormal="140" workbookViewId="0" topLeftCell="A1">
      <selection pane="topLeft" activeCell="K14" sqref="K14"/>
    </sheetView>
  </sheetViews>
  <sheetFormatPr defaultColWidth="11.554285714285713" defaultRowHeight="13.2"/>
  <cols>
    <col min="1" max="1" width="2.7142857142857144" style="65" customWidth="1"/>
    <col min="2" max="2" width="19" style="65" customWidth="1"/>
    <col min="3" max="3" width="9.714285714285714" style="65" customWidth="1"/>
    <col min="4" max="4" width="10.285714285714286" style="65" customWidth="1"/>
    <col min="5" max="5" width="9.714285714285714" style="65" customWidth="1"/>
    <col min="6" max="6" width="13.428571428571429" style="65" customWidth="1"/>
    <col min="7" max="16384" width="11.571428571428571" style="65"/>
  </cols>
  <sheetData>
    <row r="1" spans="1:1" s="62" customFormat="1" ht="70.05" customHeight="1">
      <c r="A1" s="67"/>
    </row>
    <row r="2" spans="1:5" s="64" customFormat="1" ht="16.05" customHeight="1">
      <c r="A2" s="63"/>
      <c r="B2" s="68" t="s">
        <v>324</v>
      </c>
      <c r="C2" s="69"/>
      <c r="D2" s="69"/>
      <c r="E2" s="62"/>
    </row>
    <row r="3" spans="1:6" s="64" customFormat="1" ht="16.05" customHeight="1">
      <c r="A3" s="63"/>
      <c r="B3" s="70" t="s">
        <v>2</v>
      </c>
      <c r="C3" s="62"/>
      <c r="D3" s="71"/>
      <c r="E3" s="62"/>
      <c r="F3" s="66"/>
    </row>
    <row r="4" spans="1:5" s="64" customFormat="1" ht="16.05" customHeight="1">
      <c r="A4" s="63"/>
      <c r="B4" s="72" t="s">
        <v>0</v>
      </c>
      <c r="C4" s="20" t="s">
        <v>8</v>
      </c>
      <c r="D4" s="20" t="s">
        <v>5</v>
      </c>
      <c r="E4" s="20" t="s">
        <v>318</v>
      </c>
    </row>
    <row r="5" spans="1:5" s="64" customFormat="1" ht="16.05" customHeight="1">
      <c r="A5" s="63"/>
      <c r="B5" s="21" t="s">
        <v>310</v>
      </c>
      <c r="C5" s="73">
        <v>27</v>
      </c>
      <c r="D5" s="73">
        <v>27</v>
      </c>
      <c r="E5" s="73">
        <v>54</v>
      </c>
    </row>
    <row r="6" spans="1:5" s="64" customFormat="1" ht="16.05" customHeight="1">
      <c r="A6" s="63"/>
      <c r="B6" s="74" t="s">
        <v>35</v>
      </c>
      <c r="C6" s="75">
        <v>26</v>
      </c>
      <c r="D6" s="75">
        <v>24</v>
      </c>
      <c r="E6" s="76">
        <v>50</v>
      </c>
    </row>
    <row r="7" spans="1:5" s="64" customFormat="1" ht="16.05" customHeight="1">
      <c r="A7" s="63"/>
      <c r="B7" s="77" t="s">
        <v>68</v>
      </c>
      <c r="C7" s="78">
        <v>1</v>
      </c>
      <c r="D7" s="78">
        <v>2</v>
      </c>
      <c r="E7" s="79">
        <v>3</v>
      </c>
    </row>
    <row r="8" spans="1:5" s="64" customFormat="1" ht="16.05" customHeight="1">
      <c r="A8" s="63"/>
      <c r="B8" s="74" t="s">
        <v>10</v>
      </c>
      <c r="C8" s="75">
        <v>0</v>
      </c>
      <c r="D8" s="75">
        <v>1</v>
      </c>
      <c r="E8" s="76">
        <v>1</v>
      </c>
    </row>
    <row r="9" spans="1:6" s="64" customFormat="1" ht="16.05" customHeight="1">
      <c r="A9" s="63"/>
      <c r="B9" s="21" t="s">
        <v>313</v>
      </c>
      <c r="C9" s="73">
        <v>318</v>
      </c>
      <c r="D9" s="73">
        <v>247</v>
      </c>
      <c r="E9" s="73">
        <v>565</v>
      </c>
      <c r="F9" s="66"/>
    </row>
    <row r="10" spans="1:5" s="64" customFormat="1" ht="16.05" customHeight="1">
      <c r="A10" s="63"/>
      <c r="B10" s="74" t="s">
        <v>65</v>
      </c>
      <c r="C10" s="75">
        <v>318</v>
      </c>
      <c r="D10" s="75">
        <v>245</v>
      </c>
      <c r="E10" s="76">
        <v>563</v>
      </c>
    </row>
    <row r="11" spans="1:5" s="64" customFormat="1" ht="16.05" customHeight="1">
      <c r="A11" s="63"/>
      <c r="B11" s="77" t="s">
        <v>48</v>
      </c>
      <c r="C11" s="78">
        <v>0</v>
      </c>
      <c r="D11" s="78">
        <v>1</v>
      </c>
      <c r="E11" s="79">
        <v>1</v>
      </c>
    </row>
    <row r="12" spans="1:5" s="64" customFormat="1" ht="16.05" customHeight="1">
      <c r="A12" s="63"/>
      <c r="B12" s="74" t="s">
        <v>51</v>
      </c>
      <c r="C12" s="75">
        <v>0</v>
      </c>
      <c r="D12" s="75">
        <v>1</v>
      </c>
      <c r="E12" s="76">
        <v>1</v>
      </c>
    </row>
    <row r="13" spans="1:5" s="64" customFormat="1" ht="16.05" customHeight="1">
      <c r="A13" s="63"/>
      <c r="B13" s="177" t="s">
        <v>318</v>
      </c>
      <c r="C13" s="191">
        <v>345</v>
      </c>
      <c r="D13" s="191">
        <v>274</v>
      </c>
      <c r="E13" s="191">
        <v>619</v>
      </c>
    </row>
    <row r="14" spans="2:5" ht="13.2">
      <c r="B14" s="80"/>
      <c r="C14" s="81"/>
      <c r="D14" s="81"/>
      <c r="E14" s="81"/>
    </row>
    <row r="15" spans="2:5" ht="13.2">
      <c r="B15" s="80"/>
      <c r="C15" s="81"/>
      <c r="D15" s="81"/>
      <c r="E15" s="81"/>
    </row>
  </sheetData>
  <sortState ref="B9:E12">
    <sortCondition sortBy="value" ref="B9:B12"/>
  </sortState>
  <pageMargins left="0.5905511811023623" right="0.3937007874015748" top="0.7874015748031497" bottom="1.1811023622047245" header="0" footer="0.7874015748031497"/>
  <pageSetup orientation="portrait" paperSize="9" r:id="rId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55</vt:i4>
      </vt:variant>
    </vt:vector>
  </HeadingPairs>
  <TitlesOfParts>
    <vt:vector size="55" baseType="lpstr">
      <vt:lpstr>CRÉDITOS</vt:lpstr>
      <vt:lpstr>ÍNDICE DE TABLAS</vt:lpstr>
      <vt:lpstr>Tabla 1</vt:lpstr>
      <vt:lpstr>Tabla 2</vt:lpstr>
      <vt:lpstr>Tabla 3</vt:lpstr>
      <vt:lpstr>Tabla 4</vt:lpstr>
      <vt:lpstr>Tabla 5</vt:lpstr>
      <vt:lpstr>Tabla 6</vt:lpstr>
      <vt:lpstr>Tabla 7</vt:lpstr>
      <vt:lpstr>Tabla 8</vt:lpstr>
      <vt:lpstr>Tabla 9</vt:lpstr>
      <vt:lpstr>Tabla 10</vt:lpstr>
      <vt:lpstr>Tabla 11</vt:lpstr>
      <vt:lpstr>Tabla 12</vt:lpstr>
      <vt:lpstr>Tabla 13</vt:lpstr>
      <vt:lpstr>Tabla 14</vt:lpstr>
      <vt:lpstr>Tabla 15</vt:lpstr>
      <vt:lpstr>Tabla 16</vt:lpstr>
      <vt:lpstr>Tabla 17</vt:lpstr>
      <vt:lpstr>Tabla 18</vt:lpstr>
      <vt:lpstr>Tabla 19</vt:lpstr>
      <vt:lpstr>Tabla 20</vt:lpstr>
      <vt:lpstr>Tabla 21</vt:lpstr>
      <vt:lpstr>Tabla 22</vt:lpstr>
      <vt:lpstr>Tabla 23</vt:lpstr>
      <vt:lpstr>Tabla 24</vt:lpstr>
      <vt:lpstr>Tabla 25</vt:lpstr>
      <vt:lpstr>Tabla 26</vt:lpstr>
      <vt:lpstr>Tabla 27</vt:lpstr>
      <vt:lpstr>Tabla 28</vt:lpstr>
      <vt:lpstr>Tabla 29</vt:lpstr>
      <vt:lpstr>Tabla 30</vt:lpstr>
      <vt:lpstr>Tabla 31</vt:lpstr>
      <vt:lpstr>Tabla 32</vt:lpstr>
      <vt:lpstr>Tabla 33</vt:lpstr>
      <vt:lpstr>Tabla 34</vt:lpstr>
      <vt:lpstr>Tabla 35</vt:lpstr>
      <vt:lpstr>Tabla 36</vt:lpstr>
      <vt:lpstr>Tabla 37</vt:lpstr>
      <vt:lpstr>Tabla 38</vt:lpstr>
      <vt:lpstr>Tabla 39</vt:lpstr>
      <vt:lpstr>Tabla 40</vt:lpstr>
      <vt:lpstr>Tabla 41</vt:lpstr>
      <vt:lpstr>Tabla 42</vt:lpstr>
      <vt:lpstr>Tabla 43</vt:lpstr>
      <vt:lpstr>Tabla 44</vt:lpstr>
      <vt:lpstr>Tabla 45</vt:lpstr>
      <vt:lpstr>Tabla 46</vt:lpstr>
      <vt:lpstr>Tabla 47</vt:lpstr>
      <vt:lpstr>Tabla 48</vt:lpstr>
      <vt:lpstr>Tabla 49</vt:lpstr>
      <vt:lpstr>Tabla 50</vt:lpstr>
      <vt:lpstr>Tabla 51</vt:lpstr>
      <vt:lpstr>Tabla 52</vt:lpstr>
      <vt:lpstr>Tabla 53</vt:lpstr>
    </vt:vector>
  </TitlesOfParts>
  <Template/>
  <Manager/>
  <Company>Ministerio del Interior</Company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Asilo en cifras 2022</dc:title>
  <dc:subject>NIPO (en línea / xls/xlsx): 126-19-082-9</dc:subject>
  <dc:creator>España. Ministerio del Interior</dc:creator>
  <cp:keywords>Asilo; Refugiados; Protección internacional; España; Estadísticas</cp:keywords>
  <dc:description/>
  <cp:lastModifiedBy/>
  <cp:lastPrinted>2023-11-15T08:57:07Z</cp:lastPrinted>
  <dcterms:created xsi:type="dcterms:W3CDTF">2010-01-09T11:31:35Z</dcterms:created>
  <dcterms:modified xsi:type="dcterms:W3CDTF">2023-11-28T15:08:31Z</dcterms:modified>
  <cp:category/>
</cp:coreProperties>
</file>